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-Maria\Desktop\"/>
    </mc:Choice>
  </mc:AlternateContent>
  <xr:revisionPtr revIDLastSave="0" documentId="13_ncr:1_{BA5C8DFD-D0A0-486F-97B1-8E4E202E7B52}" xr6:coauthVersionLast="47" xr6:coauthVersionMax="47" xr10:uidLastSave="{00000000-0000-0000-0000-000000000000}"/>
  <bookViews>
    <workbookView xWindow="-120" yWindow="-120" windowWidth="29040" windowHeight="15840" activeTab="2" xr2:uid="{6CBB2C3F-1907-4EED-BA66-FADF1078801D}"/>
  </bookViews>
  <sheets>
    <sheet name="Mixed" sheetId="1" r:id="rId1"/>
    <sheet name="Damen" sheetId="2" r:id="rId2"/>
    <sheet name="Herre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4" l="1"/>
  <c r="N18" i="4"/>
  <c r="I18" i="4"/>
  <c r="S18" i="4" s="1"/>
  <c r="S17" i="4"/>
  <c r="O17" i="4"/>
  <c r="N17" i="4"/>
  <c r="J17" i="4"/>
  <c r="J18" i="4" s="1"/>
  <c r="I17" i="4"/>
  <c r="N20" i="4"/>
  <c r="I20" i="4"/>
  <c r="S20" i="4" s="1"/>
  <c r="T19" i="4"/>
  <c r="T20" i="4" s="1"/>
  <c r="S19" i="4"/>
  <c r="O19" i="4"/>
  <c r="O20" i="4" s="1"/>
  <c r="N19" i="4"/>
  <c r="J19" i="4"/>
  <c r="J20" i="4" s="1"/>
  <c r="I19" i="4"/>
  <c r="S22" i="4"/>
  <c r="O22" i="4"/>
  <c r="N22" i="4"/>
  <c r="I22" i="4"/>
  <c r="T21" i="4"/>
  <c r="T22" i="4" s="1"/>
  <c r="S21" i="4"/>
  <c r="O21" i="4"/>
  <c r="N21" i="4"/>
  <c r="J21" i="4"/>
  <c r="J22" i="4" s="1"/>
  <c r="I21" i="4"/>
  <c r="O24" i="4"/>
  <c r="N24" i="4"/>
  <c r="I24" i="4"/>
  <c r="S24" i="4" s="1"/>
  <c r="S23" i="4"/>
  <c r="O23" i="4"/>
  <c r="N23" i="4"/>
  <c r="J23" i="4"/>
  <c r="J24" i="4" s="1"/>
  <c r="I23" i="4"/>
  <c r="O26" i="4"/>
  <c r="N26" i="4"/>
  <c r="I26" i="4"/>
  <c r="S26" i="4" s="1"/>
  <c r="S25" i="4"/>
  <c r="O25" i="4"/>
  <c r="N25" i="4"/>
  <c r="J25" i="4"/>
  <c r="J26" i="4" s="1"/>
  <c r="I25" i="4"/>
  <c r="S28" i="4"/>
  <c r="O28" i="4"/>
  <c r="N28" i="4"/>
  <c r="J28" i="4"/>
  <c r="I28" i="4"/>
  <c r="S27" i="4"/>
  <c r="O27" i="4"/>
  <c r="N27" i="4"/>
  <c r="J27" i="4"/>
  <c r="T27" i="4" s="1"/>
  <c r="T28" i="4" s="1"/>
  <c r="I27" i="4"/>
  <c r="O30" i="4"/>
  <c r="N30" i="4"/>
  <c r="I30" i="4"/>
  <c r="S30" i="4" s="1"/>
  <c r="S29" i="4"/>
  <c r="O29" i="4"/>
  <c r="N29" i="4"/>
  <c r="J29" i="4"/>
  <c r="J30" i="4" s="1"/>
  <c r="I29" i="4"/>
  <c r="S16" i="4"/>
  <c r="N16" i="4"/>
  <c r="J16" i="4"/>
  <c r="I16" i="4"/>
  <c r="T15" i="4"/>
  <c r="T16" i="4" s="1"/>
  <c r="S15" i="4"/>
  <c r="O15" i="4"/>
  <c r="O16" i="4" s="1"/>
  <c r="N15" i="4"/>
  <c r="J15" i="4"/>
  <c r="I15" i="4"/>
  <c r="N14" i="4"/>
  <c r="J14" i="4"/>
  <c r="I14" i="4"/>
  <c r="S14" i="4" s="1"/>
  <c r="T13" i="4"/>
  <c r="T14" i="4" s="1"/>
  <c r="S13" i="4"/>
  <c r="O13" i="4"/>
  <c r="O14" i="4" s="1"/>
  <c r="N13" i="4"/>
  <c r="J13" i="4"/>
  <c r="I13" i="4"/>
  <c r="S12" i="4"/>
  <c r="O12" i="4"/>
  <c r="N12" i="4"/>
  <c r="I12" i="4"/>
  <c r="S11" i="4"/>
  <c r="O11" i="4"/>
  <c r="N11" i="4"/>
  <c r="J11" i="4"/>
  <c r="J12" i="4" s="1"/>
  <c r="I11" i="4"/>
  <c r="S10" i="4"/>
  <c r="O10" i="4"/>
  <c r="N10" i="4"/>
  <c r="I10" i="4"/>
  <c r="T9" i="4"/>
  <c r="T10" i="4" s="1"/>
  <c r="S9" i="4"/>
  <c r="O9" i="4"/>
  <c r="N9" i="4"/>
  <c r="J9" i="4"/>
  <c r="J10" i="4" s="1"/>
  <c r="I9" i="4"/>
  <c r="N16" i="2"/>
  <c r="J16" i="2"/>
  <c r="I16" i="2"/>
  <c r="O15" i="2"/>
  <c r="O16" i="2" s="1"/>
  <c r="N15" i="2"/>
  <c r="J15" i="2"/>
  <c r="I15" i="2"/>
  <c r="N14" i="2"/>
  <c r="I14" i="2"/>
  <c r="O13" i="2"/>
  <c r="O14" i="2" s="1"/>
  <c r="N13" i="2"/>
  <c r="J13" i="2"/>
  <c r="J14" i="2" s="1"/>
  <c r="I13" i="2"/>
  <c r="N12" i="2"/>
  <c r="I12" i="2"/>
  <c r="T11" i="2"/>
  <c r="T12" i="2" s="1"/>
  <c r="S11" i="2"/>
  <c r="O11" i="2"/>
  <c r="O12" i="2" s="1"/>
  <c r="N11" i="2"/>
  <c r="J11" i="2"/>
  <c r="J12" i="2" s="1"/>
  <c r="I11" i="2"/>
  <c r="O10" i="2"/>
  <c r="N10" i="2"/>
  <c r="J10" i="2"/>
  <c r="I10" i="2"/>
  <c r="T9" i="2"/>
  <c r="T10" i="2" s="1"/>
  <c r="O9" i="2"/>
  <c r="N9" i="2"/>
  <c r="J9" i="2"/>
  <c r="I9" i="2"/>
  <c r="O8" i="2"/>
  <c r="N8" i="2"/>
  <c r="J8" i="2"/>
  <c r="I8" i="2"/>
  <c r="O7" i="2"/>
  <c r="N7" i="2"/>
  <c r="J7" i="2"/>
  <c r="I7" i="2"/>
  <c r="N6" i="2"/>
  <c r="J6" i="2"/>
  <c r="I6" i="2"/>
  <c r="O5" i="2"/>
  <c r="O6" i="2" s="1"/>
  <c r="N5" i="2"/>
  <c r="J5" i="2"/>
  <c r="T5" i="2" s="1"/>
  <c r="T6" i="2" s="1"/>
  <c r="I5" i="2"/>
  <c r="N10" i="1"/>
  <c r="J10" i="1"/>
  <c r="I10" i="1"/>
  <c r="S9" i="1"/>
  <c r="O9" i="1"/>
  <c r="O10" i="1" s="1"/>
  <c r="N9" i="1"/>
  <c r="J9" i="1"/>
  <c r="I9" i="1"/>
  <c r="N8" i="1"/>
  <c r="S8" i="1" s="1"/>
  <c r="I8" i="1"/>
  <c r="O7" i="1"/>
  <c r="T7" i="1" s="1"/>
  <c r="T8" i="1" s="1"/>
  <c r="N7" i="1"/>
  <c r="J7" i="1"/>
  <c r="J8" i="1" s="1"/>
  <c r="I7" i="1"/>
  <c r="N6" i="1"/>
  <c r="J6" i="1"/>
  <c r="I6" i="1"/>
  <c r="S5" i="1"/>
  <c r="O5" i="1"/>
  <c r="O6" i="1" s="1"/>
  <c r="N5" i="1"/>
  <c r="J5" i="1"/>
  <c r="I5" i="1"/>
  <c r="T17" i="4" l="1"/>
  <c r="T18" i="4" s="1"/>
  <c r="T23" i="4"/>
  <c r="T24" i="4" s="1"/>
  <c r="T25" i="4"/>
  <c r="T26" i="4" s="1"/>
  <c r="T29" i="4"/>
  <c r="T30" i="4" s="1"/>
  <c r="T11" i="4"/>
  <c r="T12" i="4" s="1"/>
  <c r="S7" i="2"/>
  <c r="S9" i="2"/>
  <c r="S15" i="2"/>
  <c r="S5" i="2"/>
  <c r="T7" i="2"/>
  <c r="T8" i="2" s="1"/>
  <c r="S13" i="2"/>
  <c r="S16" i="2"/>
  <c r="S6" i="2"/>
  <c r="S10" i="2"/>
  <c r="S14" i="2"/>
  <c r="T5" i="1"/>
  <c r="T6" i="1" s="1"/>
  <c r="S7" i="1"/>
  <c r="T9" i="1"/>
  <c r="T10" i="1" s="1"/>
  <c r="S6" i="1"/>
  <c r="S10" i="1"/>
  <c r="T13" i="2"/>
  <c r="T14" i="2" s="1"/>
  <c r="T15" i="2"/>
  <c r="T16" i="2" s="1"/>
  <c r="S8" i="2"/>
  <c r="S12" i="2"/>
  <c r="O8" i="1"/>
</calcChain>
</file>

<file path=xl/sharedStrings.xml><?xml version="1.0" encoding="utf-8"?>
<sst xmlns="http://schemas.openxmlformats.org/spreadsheetml/2006/main" count="167" uniqueCount="96">
  <si>
    <t>Nr.</t>
  </si>
  <si>
    <t>Name</t>
  </si>
  <si>
    <t>Vorname</t>
  </si>
  <si>
    <t>BSG</t>
  </si>
  <si>
    <t>m</t>
  </si>
  <si>
    <t>Vorrunde</t>
  </si>
  <si>
    <t>Zwischenrunde</t>
  </si>
  <si>
    <t>Su.</t>
  </si>
  <si>
    <t>w</t>
  </si>
  <si>
    <t xml:space="preserve">                                                                                                                                                                              </t>
  </si>
  <si>
    <t>Lorenz</t>
  </si>
  <si>
    <t>Sandra</t>
  </si>
  <si>
    <t>Mauri</t>
  </si>
  <si>
    <t>Bergoint</t>
  </si>
  <si>
    <t>Sven</t>
  </si>
  <si>
    <t>Lutte</t>
  </si>
  <si>
    <t>Ulla</t>
  </si>
  <si>
    <t>Stadt MS</t>
  </si>
  <si>
    <t>Selent</t>
  </si>
  <si>
    <t>Hans</t>
  </si>
  <si>
    <t>Masuth</t>
  </si>
  <si>
    <t>Roland</t>
  </si>
  <si>
    <t>Bowltreff</t>
  </si>
  <si>
    <t>Sylvia</t>
  </si>
  <si>
    <t>Schnitt</t>
  </si>
  <si>
    <t>Kochan</t>
  </si>
  <si>
    <t>Sarah</t>
  </si>
  <si>
    <t>Czarnetzki</t>
  </si>
  <si>
    <t>Katharina</t>
  </si>
  <si>
    <t>Sunderwerth</t>
  </si>
  <si>
    <t>Maria</t>
  </si>
  <si>
    <t>Gebhardt</t>
  </si>
  <si>
    <t>Birgit</t>
  </si>
  <si>
    <t>Herden</t>
  </si>
  <si>
    <t>Claudia</t>
  </si>
  <si>
    <t>DRV</t>
  </si>
  <si>
    <t>Zink</t>
  </si>
  <si>
    <t>Doris</t>
  </si>
  <si>
    <t>Selectric</t>
  </si>
  <si>
    <t>Strohm</t>
  </si>
  <si>
    <t>Michaela</t>
  </si>
  <si>
    <t>Clarissa</t>
  </si>
  <si>
    <t>Große Hokamp</t>
  </si>
  <si>
    <t>Hilde</t>
  </si>
  <si>
    <t>Janke</t>
  </si>
  <si>
    <t>Susan</t>
  </si>
  <si>
    <t>Radke</t>
  </si>
  <si>
    <t>Tanja</t>
  </si>
  <si>
    <t>Su. 
6 Sp.</t>
  </si>
  <si>
    <t>Su.
6 Sp.</t>
  </si>
  <si>
    <t>Fühner</t>
  </si>
  <si>
    <t>Maximilian</t>
  </si>
  <si>
    <t>Senne</t>
  </si>
  <si>
    <t>Helmut</t>
  </si>
  <si>
    <t>Teipen</t>
  </si>
  <si>
    <t>Michael</t>
  </si>
  <si>
    <t>Christopher</t>
  </si>
  <si>
    <t>Provinzial</t>
  </si>
  <si>
    <t>Schöllhorn</t>
  </si>
  <si>
    <t>Niklas</t>
  </si>
  <si>
    <t>Sieland</t>
  </si>
  <si>
    <t>Marius</t>
  </si>
  <si>
    <t>481 Pizzamanufaktur</t>
  </si>
  <si>
    <t>Stöhr</t>
  </si>
  <si>
    <t>Frank</t>
  </si>
  <si>
    <t>Fabian</t>
  </si>
  <si>
    <t>Arno</t>
  </si>
  <si>
    <t>Ehlke</t>
  </si>
  <si>
    <t>Andreas</t>
  </si>
  <si>
    <t>BASF</t>
  </si>
  <si>
    <t>Laumann</t>
  </si>
  <si>
    <t>Reinhard</t>
  </si>
  <si>
    <t>Kücking</t>
  </si>
  <si>
    <t>Lars</t>
  </si>
  <si>
    <t>Storch</t>
  </si>
  <si>
    <t>Heiko</t>
  </si>
  <si>
    <t>Heselmeyer</t>
  </si>
  <si>
    <t>Udo</t>
  </si>
  <si>
    <t>Krampe</t>
  </si>
  <si>
    <t>Thomas</t>
  </si>
  <si>
    <t>May</t>
  </si>
  <si>
    <t>Wolfgang</t>
  </si>
  <si>
    <t>Brinkmann</t>
  </si>
  <si>
    <t>Olaf</t>
  </si>
  <si>
    <t>Basner</t>
  </si>
  <si>
    <t>Werner</t>
  </si>
  <si>
    <t>Okunowski</t>
  </si>
  <si>
    <t>Siegfried</t>
  </si>
  <si>
    <t>Christoph</t>
  </si>
  <si>
    <t>Deppe</t>
  </si>
  <si>
    <t>Lothar</t>
  </si>
  <si>
    <t>König</t>
  </si>
  <si>
    <t>Marco</t>
  </si>
  <si>
    <t>LWL</t>
  </si>
  <si>
    <t>Senk</t>
  </si>
  <si>
    <t>Steffen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</si>
</sst>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color theme="1"/>
      <name val="Arial"/>
      <family val="2"/>
    </font>
    <font>
      <b/>
      <sz val="10"/>
      <color rgb="FF92D050"/>
      <name val="Arial"/>
      <family val="2"/>
    </font>
    <font>
      <b/>
      <sz val="10"/>
      <color theme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F6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1"/>
    <xf numFmtId="0" fontId="2" fillId="0" borderId="0" xfId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6" xfId="1" applyFont="1" applyBorder="1" applyAlignment="1">
      <alignment horizontal="center" vertical="center"/>
    </xf>
    <xf numFmtId="0" fontId="3" fillId="5" borderId="37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0" xfId="0" applyAlignment="1"/>
    <xf numFmtId="0" fontId="3" fillId="2" borderId="31" xfId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5" borderId="40" xfId="1" applyFont="1" applyFill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5" borderId="47" xfId="1" applyFont="1" applyFill="1" applyBorder="1" applyAlignment="1">
      <alignment horizontal="center" vertical="center"/>
    </xf>
    <xf numFmtId="0" fontId="6" fillId="5" borderId="48" xfId="1" applyFont="1" applyFill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7" fillId="5" borderId="48" xfId="1" applyFont="1" applyFill="1" applyBorder="1" applyAlignment="1">
      <alignment horizontal="center" vertical="center"/>
    </xf>
    <xf numFmtId="0" fontId="7" fillId="5" borderId="51" xfId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3" fillId="5" borderId="50" xfId="1" applyFont="1" applyFill="1" applyBorder="1" applyAlignment="1">
      <alignment horizontal="center" vertical="center"/>
    </xf>
  </cellXfs>
  <cellStyles count="2">
    <cellStyle name="Standard" xfId="0" builtinId="0"/>
    <cellStyle name="Standard 2" xfId="1" xr:uid="{7FF3191C-7D3C-499C-B88B-752789B2D21D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9525</xdr:rowOff>
    </xdr:to>
    <xdr:pic>
      <xdr:nvPicPr>
        <xdr:cNvPr id="9" name="Grafik 3" descr="BSG-Kopf 600dpi">
          <a:extLst>
            <a:ext uri="{FF2B5EF4-FFF2-40B4-BE49-F238E27FC236}">
              <a16:creationId xmlns:a16="http://schemas.microsoft.com/office/drawing/2014/main" id="{48A0CE4E-56FB-4E7D-925E-93740CFC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300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9525</xdr:rowOff>
    </xdr:to>
    <xdr:pic>
      <xdr:nvPicPr>
        <xdr:cNvPr id="6" name="Grafik 3" descr="BSG-Kopf 600dpi">
          <a:extLst>
            <a:ext uri="{FF2B5EF4-FFF2-40B4-BE49-F238E27FC236}">
              <a16:creationId xmlns:a16="http://schemas.microsoft.com/office/drawing/2014/main" id="{B0D08ED6-8641-427E-9DD6-95EE7B66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29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20</xdr:col>
      <xdr:colOff>485775</xdr:colOff>
      <xdr:row>5</xdr:row>
      <xdr:rowOff>76201</xdr:rowOff>
    </xdr:to>
    <xdr:pic>
      <xdr:nvPicPr>
        <xdr:cNvPr id="4" name="Grafik 3" descr="BSG-Kopf 600dpi">
          <a:extLst>
            <a:ext uri="{FF2B5EF4-FFF2-40B4-BE49-F238E27FC236}">
              <a16:creationId xmlns:a16="http://schemas.microsoft.com/office/drawing/2014/main" id="{8EBD9A7E-0869-4168-8FD5-622AF002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0488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4FC4-5954-462F-876C-2E24324D365B}">
  <dimension ref="A1:U11"/>
  <sheetViews>
    <sheetView workbookViewId="0">
      <selection activeCell="W17" sqref="W17"/>
    </sheetView>
  </sheetViews>
  <sheetFormatPr baseColWidth="10" defaultRowHeight="15" x14ac:dyDescent="0.25"/>
  <cols>
    <col min="1" max="1" width="6.7109375" customWidth="1"/>
    <col min="2" max="2" width="16.7109375" customWidth="1"/>
    <col min="3" max="3" width="16.42578125" customWidth="1"/>
    <col min="4" max="4" width="15.7109375" customWidth="1"/>
    <col min="5" max="5" width="5.7109375" customWidth="1"/>
    <col min="6" max="6" width="7.28515625" customWidth="1"/>
    <col min="7" max="7" width="7" customWidth="1"/>
    <col min="8" max="8" width="7.5703125" customWidth="1"/>
    <col min="9" max="9" width="6.7109375" customWidth="1"/>
    <col min="10" max="10" width="6.85546875" customWidth="1"/>
    <col min="11" max="11" width="6.5703125" customWidth="1"/>
    <col min="12" max="12" width="6.85546875" customWidth="1"/>
    <col min="13" max="13" width="6.28515625" customWidth="1"/>
    <col min="14" max="14" width="8.42578125" customWidth="1"/>
    <col min="15" max="15" width="5.85546875" customWidth="1"/>
    <col min="16" max="16" width="4.7109375" customWidth="1"/>
    <col min="17" max="17" width="5" customWidth="1"/>
    <col min="18" max="18" width="4.42578125" customWidth="1"/>
    <col min="19" max="19" width="6.28515625" customWidth="1"/>
    <col min="20" max="20" width="7.85546875" customWidth="1"/>
  </cols>
  <sheetData>
    <row r="1" spans="1:21" ht="94.5" customHeight="1" x14ac:dyDescent="0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.75" thickBot="1" x14ac:dyDescent="0.3">
      <c r="A2" s="19"/>
      <c r="B2" s="19"/>
      <c r="C2" s="19"/>
      <c r="D2" s="19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ht="15.75" thickTop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" t="s">
        <v>5</v>
      </c>
      <c r="G3" s="5"/>
      <c r="H3" s="5"/>
      <c r="I3" s="5"/>
      <c r="J3" s="6"/>
      <c r="K3" s="2" t="s">
        <v>6</v>
      </c>
      <c r="L3" s="5"/>
      <c r="M3" s="5"/>
      <c r="N3" s="5"/>
      <c r="O3" s="6"/>
      <c r="P3" s="2"/>
      <c r="Q3" s="5"/>
      <c r="R3" s="5"/>
      <c r="S3" s="52" t="s">
        <v>48</v>
      </c>
      <c r="T3" s="7" t="s">
        <v>7</v>
      </c>
      <c r="U3" s="49" t="s">
        <v>24</v>
      </c>
    </row>
    <row r="4" spans="1:21" ht="15.75" thickBot="1" x14ac:dyDescent="0.3">
      <c r="A4" s="8"/>
      <c r="B4" s="9"/>
      <c r="C4" s="9"/>
      <c r="D4" s="9"/>
      <c r="E4" s="10" t="s">
        <v>8</v>
      </c>
      <c r="F4" s="11">
        <v>1</v>
      </c>
      <c r="G4" s="12">
        <v>2</v>
      </c>
      <c r="H4" s="13">
        <v>3</v>
      </c>
      <c r="I4" s="14" t="s">
        <v>7</v>
      </c>
      <c r="J4" s="15" t="s">
        <v>7</v>
      </c>
      <c r="K4" s="16">
        <v>1</v>
      </c>
      <c r="L4" s="12">
        <v>2</v>
      </c>
      <c r="M4" s="13">
        <v>3</v>
      </c>
      <c r="N4" s="14" t="s">
        <v>7</v>
      </c>
      <c r="O4" s="15" t="s">
        <v>7</v>
      </c>
      <c r="P4" s="16"/>
      <c r="Q4" s="12"/>
      <c r="R4" s="16"/>
      <c r="S4" s="53"/>
      <c r="T4" s="17"/>
      <c r="U4" s="49"/>
    </row>
    <row r="5" spans="1:21" ht="15.75" thickTop="1" x14ac:dyDescent="0.25">
      <c r="A5" s="21">
        <v>1</v>
      </c>
      <c r="B5" s="42" t="s">
        <v>15</v>
      </c>
      <c r="C5" s="42" t="s">
        <v>16</v>
      </c>
      <c r="D5" s="42" t="s">
        <v>17</v>
      </c>
      <c r="E5" s="43"/>
      <c r="F5" s="44">
        <v>204</v>
      </c>
      <c r="G5" s="25">
        <v>129</v>
      </c>
      <c r="H5" s="26">
        <v>153</v>
      </c>
      <c r="I5" s="27">
        <f>SUM(F5:H5)</f>
        <v>486</v>
      </c>
      <c r="J5" s="28">
        <f>SUM(F5:H6)</f>
        <v>1001</v>
      </c>
      <c r="K5" s="29">
        <v>158</v>
      </c>
      <c r="L5" s="25">
        <v>167</v>
      </c>
      <c r="M5" s="26">
        <v>155</v>
      </c>
      <c r="N5" s="27">
        <f>SUM(K5:M5)</f>
        <v>480</v>
      </c>
      <c r="O5" s="28">
        <f>SUM(K5:M6)</f>
        <v>1004</v>
      </c>
      <c r="P5" s="29"/>
      <c r="Q5" s="25"/>
      <c r="R5" s="26"/>
      <c r="S5" s="45">
        <f>SUM(I5,N5,P5:R5)</f>
        <v>966</v>
      </c>
      <c r="T5" s="30">
        <f>SUM(J5,O5,P5:R6)</f>
        <v>2005</v>
      </c>
      <c r="U5" s="48">
        <v>161</v>
      </c>
    </row>
    <row r="6" spans="1:21" ht="15.75" thickBot="1" x14ac:dyDescent="0.3">
      <c r="A6" s="31"/>
      <c r="B6" s="32" t="s">
        <v>18</v>
      </c>
      <c r="C6" s="32" t="s">
        <v>19</v>
      </c>
      <c r="D6" s="32" t="s">
        <v>17</v>
      </c>
      <c r="E6" s="33"/>
      <c r="F6" s="34">
        <v>196</v>
      </c>
      <c r="G6" s="35">
        <v>168</v>
      </c>
      <c r="H6" s="36">
        <v>151</v>
      </c>
      <c r="I6" s="37">
        <f>SUM(F6:H6)</f>
        <v>515</v>
      </c>
      <c r="J6" s="38">
        <f>J5</f>
        <v>1001</v>
      </c>
      <c r="K6" s="39">
        <v>169</v>
      </c>
      <c r="L6" s="35">
        <v>221</v>
      </c>
      <c r="M6" s="36">
        <v>134</v>
      </c>
      <c r="N6" s="37">
        <f>SUM(K6:M6)</f>
        <v>524</v>
      </c>
      <c r="O6" s="40">
        <f>O5</f>
        <v>1004</v>
      </c>
      <c r="P6" s="39"/>
      <c r="Q6" s="35"/>
      <c r="R6" s="36"/>
      <c r="S6" s="46">
        <f>SUM(I6,N6,P6:R6)</f>
        <v>1039</v>
      </c>
      <c r="T6" s="41">
        <f>T5</f>
        <v>2005</v>
      </c>
      <c r="U6" s="48">
        <v>173.17</v>
      </c>
    </row>
    <row r="7" spans="1:21" ht="15.75" thickTop="1" x14ac:dyDescent="0.25">
      <c r="A7" s="21">
        <v>2</v>
      </c>
      <c r="B7" s="22" t="s">
        <v>10</v>
      </c>
      <c r="C7" s="22" t="s">
        <v>11</v>
      </c>
      <c r="D7" s="22" t="s">
        <v>12</v>
      </c>
      <c r="E7" s="23"/>
      <c r="F7" s="24">
        <v>144</v>
      </c>
      <c r="G7" s="25">
        <v>134</v>
      </c>
      <c r="H7" s="26">
        <v>111</v>
      </c>
      <c r="I7" s="27">
        <f>SUM(F7:H7)</f>
        <v>389</v>
      </c>
      <c r="J7" s="28">
        <f>SUM(F7:H8)</f>
        <v>884</v>
      </c>
      <c r="K7" s="29">
        <v>138</v>
      </c>
      <c r="L7" s="25">
        <v>123</v>
      </c>
      <c r="M7" s="26">
        <v>126</v>
      </c>
      <c r="N7" s="27">
        <f>SUM(K7:M7)</f>
        <v>387</v>
      </c>
      <c r="O7" s="28">
        <f>SUM(K7:M8)</f>
        <v>953</v>
      </c>
      <c r="P7" s="29"/>
      <c r="Q7" s="25"/>
      <c r="R7" s="26"/>
      <c r="S7" s="47">
        <f>SUM(I7,N7,P7:R7)</f>
        <v>776</v>
      </c>
      <c r="T7" s="30">
        <f>SUM(J7,O7,P7:R8)</f>
        <v>1837</v>
      </c>
      <c r="U7" s="48">
        <v>129.33000000000001</v>
      </c>
    </row>
    <row r="8" spans="1:21" ht="15.75" thickBot="1" x14ac:dyDescent="0.3">
      <c r="A8" s="31"/>
      <c r="B8" s="32" t="s">
        <v>13</v>
      </c>
      <c r="C8" s="32" t="s">
        <v>14</v>
      </c>
      <c r="D8" s="32" t="s">
        <v>12</v>
      </c>
      <c r="E8" s="33"/>
      <c r="F8" s="34">
        <v>160</v>
      </c>
      <c r="G8" s="35">
        <v>142</v>
      </c>
      <c r="H8" s="36">
        <v>193</v>
      </c>
      <c r="I8" s="37">
        <f>SUM(F8:H8)</f>
        <v>495</v>
      </c>
      <c r="J8" s="38">
        <f>J7</f>
        <v>884</v>
      </c>
      <c r="K8" s="39">
        <v>182</v>
      </c>
      <c r="L8" s="35">
        <v>192</v>
      </c>
      <c r="M8" s="36">
        <v>192</v>
      </c>
      <c r="N8" s="37">
        <f>SUM(K8:M8)</f>
        <v>566</v>
      </c>
      <c r="O8" s="40">
        <f>O7</f>
        <v>953</v>
      </c>
      <c r="P8" s="39"/>
      <c r="Q8" s="35"/>
      <c r="R8" s="36"/>
      <c r="S8" s="46">
        <f>SUM(I8,N8,P8:R8)</f>
        <v>1061</v>
      </c>
      <c r="T8" s="41">
        <f>T7</f>
        <v>1837</v>
      </c>
      <c r="U8" s="48">
        <v>176.83</v>
      </c>
    </row>
    <row r="9" spans="1:21" ht="15.75" thickTop="1" x14ac:dyDescent="0.25">
      <c r="A9" s="21">
        <v>3</v>
      </c>
      <c r="B9" s="42" t="s">
        <v>20</v>
      </c>
      <c r="C9" s="42" t="s">
        <v>21</v>
      </c>
      <c r="D9" s="42" t="s">
        <v>22</v>
      </c>
      <c r="E9" s="43"/>
      <c r="F9" s="44">
        <v>162</v>
      </c>
      <c r="G9" s="25">
        <v>148</v>
      </c>
      <c r="H9" s="26">
        <v>157</v>
      </c>
      <c r="I9" s="27">
        <f>SUM(F9:H9)</f>
        <v>467</v>
      </c>
      <c r="J9" s="28">
        <f>SUM(F9:H10)</f>
        <v>819</v>
      </c>
      <c r="K9" s="29">
        <v>179</v>
      </c>
      <c r="L9" s="25">
        <v>181</v>
      </c>
      <c r="M9" s="26">
        <v>156</v>
      </c>
      <c r="N9" s="27">
        <f>SUM(K9:M9)</f>
        <v>516</v>
      </c>
      <c r="O9" s="28">
        <f>SUM(K9:M10)</f>
        <v>833</v>
      </c>
      <c r="P9" s="29"/>
      <c r="Q9" s="25"/>
      <c r="R9" s="26"/>
      <c r="S9" s="47">
        <f>SUM(I9,N9,P9:R9)</f>
        <v>983</v>
      </c>
      <c r="T9" s="30">
        <f>SUM(J9,O9,P9:R10)</f>
        <v>1652</v>
      </c>
      <c r="U9" s="48">
        <v>163.83000000000001</v>
      </c>
    </row>
    <row r="10" spans="1:21" ht="15.75" thickBot="1" x14ac:dyDescent="0.3">
      <c r="A10" s="31"/>
      <c r="B10" s="32" t="s">
        <v>20</v>
      </c>
      <c r="C10" s="32" t="s">
        <v>23</v>
      </c>
      <c r="D10" s="32" t="s">
        <v>22</v>
      </c>
      <c r="E10" s="33"/>
      <c r="F10" s="34">
        <v>126</v>
      </c>
      <c r="G10" s="35">
        <v>121</v>
      </c>
      <c r="H10" s="36">
        <v>105</v>
      </c>
      <c r="I10" s="37">
        <f>SUM(F10:H10)</f>
        <v>352</v>
      </c>
      <c r="J10" s="38">
        <f>J9</f>
        <v>819</v>
      </c>
      <c r="K10" s="39">
        <v>131</v>
      </c>
      <c r="L10" s="35">
        <v>98</v>
      </c>
      <c r="M10" s="36">
        <v>88</v>
      </c>
      <c r="N10" s="37">
        <f>SUM(K10:M10)</f>
        <v>317</v>
      </c>
      <c r="O10" s="40">
        <f>O9</f>
        <v>833</v>
      </c>
      <c r="P10" s="39"/>
      <c r="Q10" s="35"/>
      <c r="R10" s="36"/>
      <c r="S10" s="46">
        <f>SUM(I10,N10,P10:R10)</f>
        <v>669</v>
      </c>
      <c r="T10" s="41">
        <f>T9</f>
        <v>1652</v>
      </c>
      <c r="U10" s="48">
        <v>111.5</v>
      </c>
    </row>
    <row r="11" spans="1:21" ht="15.75" thickTop="1" x14ac:dyDescent="0.25"/>
  </sheetData>
  <mergeCells count="14">
    <mergeCell ref="U3:U4"/>
    <mergeCell ref="A1:U1"/>
    <mergeCell ref="S3:S4"/>
    <mergeCell ref="T3:T4"/>
    <mergeCell ref="A7:A8"/>
    <mergeCell ref="A5:A6"/>
    <mergeCell ref="A9:A10"/>
    <mergeCell ref="A3:A4"/>
    <mergeCell ref="B3:B4"/>
    <mergeCell ref="C3:C4"/>
    <mergeCell ref="D3:D4"/>
    <mergeCell ref="F3:J3"/>
    <mergeCell ref="K3:O3"/>
    <mergeCell ref="P3:R3"/>
  </mergeCells>
  <conditionalFormatting sqref="P5:R10 K5:M10 F5:H10">
    <cfRule type="colorScale" priority="1">
      <colorScale>
        <cfvo type="num" val="199"/>
        <cfvo type="num" val="250"/>
        <color theme="0"/>
        <color rgb="FFFC1D0C"/>
      </colorScale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EE50-D827-4416-B66B-9CAFA52FAD39}">
  <dimension ref="A1:U17"/>
  <sheetViews>
    <sheetView workbookViewId="0">
      <selection activeCell="C23" sqref="C23"/>
    </sheetView>
  </sheetViews>
  <sheetFormatPr baseColWidth="10" defaultRowHeight="15" x14ac:dyDescent="0.25"/>
  <cols>
    <col min="1" max="1" width="4.42578125" customWidth="1"/>
    <col min="2" max="2" width="17.85546875" customWidth="1"/>
    <col min="3" max="3" width="16.7109375" customWidth="1"/>
    <col min="4" max="4" width="14.28515625" customWidth="1"/>
    <col min="5" max="5" width="5.28515625" customWidth="1"/>
    <col min="6" max="6" width="5.5703125" customWidth="1"/>
    <col min="7" max="7" width="5.140625" customWidth="1"/>
    <col min="8" max="8" width="4.85546875" customWidth="1"/>
    <col min="9" max="9" width="5.28515625" customWidth="1"/>
    <col min="10" max="10" width="5.42578125" customWidth="1"/>
    <col min="11" max="12" width="5.28515625" customWidth="1"/>
    <col min="13" max="13" width="5.140625" customWidth="1"/>
    <col min="14" max="14" width="5.7109375" customWidth="1"/>
    <col min="15" max="15" width="5.28515625" customWidth="1"/>
    <col min="16" max="16" width="6.140625" customWidth="1"/>
    <col min="17" max="17" width="5.28515625" customWidth="1"/>
    <col min="18" max="18" width="5.5703125" customWidth="1"/>
    <col min="19" max="19" width="6.140625" customWidth="1"/>
    <col min="20" max="20" width="5.5703125" customWidth="1"/>
  </cols>
  <sheetData>
    <row r="1" spans="1:21" ht="63.75" customHeight="1" x14ac:dyDescent="0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.75" thickBot="1" x14ac:dyDescent="0.3">
      <c r="A2" s="19"/>
      <c r="B2" s="19"/>
      <c r="C2" s="19"/>
      <c r="D2" s="19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ht="15.75" thickTop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" t="s">
        <v>5</v>
      </c>
      <c r="G3" s="5"/>
      <c r="H3" s="5"/>
      <c r="I3" s="5"/>
      <c r="J3" s="6"/>
      <c r="K3" s="2" t="s">
        <v>6</v>
      </c>
      <c r="L3" s="5"/>
      <c r="M3" s="5"/>
      <c r="N3" s="5"/>
      <c r="O3" s="6"/>
      <c r="P3" s="2"/>
      <c r="Q3" s="5"/>
      <c r="R3" s="5"/>
      <c r="S3" s="54" t="s">
        <v>49</v>
      </c>
      <c r="T3" s="7" t="s">
        <v>7</v>
      </c>
      <c r="U3" s="49" t="s">
        <v>24</v>
      </c>
    </row>
    <row r="4" spans="1:21" ht="15.75" thickBot="1" x14ac:dyDescent="0.3">
      <c r="A4" s="8"/>
      <c r="B4" s="9"/>
      <c r="C4" s="9"/>
      <c r="D4" s="9"/>
      <c r="E4" s="10" t="s">
        <v>8</v>
      </c>
      <c r="F4" s="11">
        <v>1</v>
      </c>
      <c r="G4" s="12">
        <v>2</v>
      </c>
      <c r="H4" s="13">
        <v>3</v>
      </c>
      <c r="I4" s="14" t="s">
        <v>7</v>
      </c>
      <c r="J4" s="15" t="s">
        <v>7</v>
      </c>
      <c r="K4" s="16">
        <v>1</v>
      </c>
      <c r="L4" s="12">
        <v>2</v>
      </c>
      <c r="M4" s="13">
        <v>3</v>
      </c>
      <c r="N4" s="14" t="s">
        <v>7</v>
      </c>
      <c r="O4" s="15" t="s">
        <v>7</v>
      </c>
      <c r="P4" s="16"/>
      <c r="Q4" s="12"/>
      <c r="R4" s="16"/>
      <c r="S4" s="51"/>
      <c r="T4" s="17"/>
      <c r="U4" s="49"/>
    </row>
    <row r="5" spans="1:21" ht="15.75" thickTop="1" x14ac:dyDescent="0.25">
      <c r="A5" s="21">
        <v>1</v>
      </c>
      <c r="B5" s="42" t="s">
        <v>25</v>
      </c>
      <c r="C5" s="42" t="s">
        <v>26</v>
      </c>
      <c r="D5" s="42" t="s">
        <v>12</v>
      </c>
      <c r="E5" s="43"/>
      <c r="F5" s="24">
        <v>156</v>
      </c>
      <c r="G5" s="25">
        <v>205</v>
      </c>
      <c r="H5" s="26">
        <v>161</v>
      </c>
      <c r="I5" s="27">
        <f t="shared" ref="I5:I16" si="0">SUM(F5:H5)</f>
        <v>522</v>
      </c>
      <c r="J5" s="28">
        <f>SUM(F5:H6)</f>
        <v>1066</v>
      </c>
      <c r="K5" s="29">
        <v>181</v>
      </c>
      <c r="L5" s="25">
        <v>255</v>
      </c>
      <c r="M5" s="26">
        <v>225</v>
      </c>
      <c r="N5" s="27">
        <f t="shared" ref="N5:N16" si="1">SUM(K5:M5)</f>
        <v>661</v>
      </c>
      <c r="O5" s="28">
        <f>SUM(K5:M6)</f>
        <v>1139</v>
      </c>
      <c r="P5" s="29"/>
      <c r="Q5" s="25"/>
      <c r="R5" s="26"/>
      <c r="S5" s="47">
        <f>SUM(I5,N5,P5:R5)</f>
        <v>1183</v>
      </c>
      <c r="T5" s="30">
        <f>SUM(J5,O5,P5:R6)</f>
        <v>2205</v>
      </c>
      <c r="U5" s="48">
        <v>197.17</v>
      </c>
    </row>
    <row r="6" spans="1:21" ht="15.75" thickBot="1" x14ac:dyDescent="0.3">
      <c r="A6" s="31"/>
      <c r="B6" s="32" t="s">
        <v>27</v>
      </c>
      <c r="C6" s="32" t="s">
        <v>28</v>
      </c>
      <c r="D6" s="32" t="s">
        <v>12</v>
      </c>
      <c r="E6" s="33"/>
      <c r="F6" s="34">
        <v>204</v>
      </c>
      <c r="G6" s="35">
        <v>161</v>
      </c>
      <c r="H6" s="36">
        <v>179</v>
      </c>
      <c r="I6" s="37">
        <f t="shared" si="0"/>
        <v>544</v>
      </c>
      <c r="J6" s="38">
        <f>J5</f>
        <v>1066</v>
      </c>
      <c r="K6" s="39">
        <v>149</v>
      </c>
      <c r="L6" s="35">
        <v>172</v>
      </c>
      <c r="M6" s="36">
        <v>157</v>
      </c>
      <c r="N6" s="37">
        <f t="shared" si="1"/>
        <v>478</v>
      </c>
      <c r="O6" s="40">
        <f>O5</f>
        <v>1139</v>
      </c>
      <c r="P6" s="39"/>
      <c r="Q6" s="35"/>
      <c r="R6" s="36"/>
      <c r="S6" s="46">
        <f t="shared" ref="S5:S16" si="2">SUM(I6,N6,P6:R6)</f>
        <v>1022</v>
      </c>
      <c r="T6" s="41">
        <f>T5</f>
        <v>2205</v>
      </c>
      <c r="U6" s="48">
        <v>170.33</v>
      </c>
    </row>
    <row r="7" spans="1:21" ht="15.75" thickTop="1" x14ac:dyDescent="0.25">
      <c r="A7" s="21">
        <v>2</v>
      </c>
      <c r="B7" s="42" t="s">
        <v>29</v>
      </c>
      <c r="C7" s="42" t="s">
        <v>30</v>
      </c>
      <c r="D7" s="42" t="s">
        <v>12</v>
      </c>
      <c r="E7" s="43"/>
      <c r="F7" s="44">
        <v>155</v>
      </c>
      <c r="G7" s="25">
        <v>181</v>
      </c>
      <c r="H7" s="26">
        <v>202</v>
      </c>
      <c r="I7" s="27">
        <f t="shared" si="0"/>
        <v>538</v>
      </c>
      <c r="J7" s="28">
        <f>SUM(F7:H8)</f>
        <v>1069</v>
      </c>
      <c r="K7" s="29">
        <v>155</v>
      </c>
      <c r="L7" s="25">
        <v>191</v>
      </c>
      <c r="M7" s="26">
        <v>159</v>
      </c>
      <c r="N7" s="27">
        <f t="shared" si="1"/>
        <v>505</v>
      </c>
      <c r="O7" s="28">
        <f>SUM(K7:M8)</f>
        <v>1058</v>
      </c>
      <c r="P7" s="29"/>
      <c r="Q7" s="25"/>
      <c r="R7" s="26"/>
      <c r="S7" s="47">
        <f t="shared" si="2"/>
        <v>1043</v>
      </c>
      <c r="T7" s="30">
        <f>SUM(J7,O7,P7:R8)</f>
        <v>2127</v>
      </c>
      <c r="U7" s="48">
        <v>173.83</v>
      </c>
    </row>
    <row r="8" spans="1:21" ht="15.75" thickBot="1" x14ac:dyDescent="0.3">
      <c r="A8" s="31"/>
      <c r="B8" s="32" t="s">
        <v>31</v>
      </c>
      <c r="C8" s="32" t="s">
        <v>32</v>
      </c>
      <c r="D8" s="32" t="s">
        <v>12</v>
      </c>
      <c r="E8" s="33"/>
      <c r="F8" s="34">
        <v>169</v>
      </c>
      <c r="G8" s="35">
        <v>202</v>
      </c>
      <c r="H8" s="36">
        <v>160</v>
      </c>
      <c r="I8" s="37">
        <f t="shared" si="0"/>
        <v>531</v>
      </c>
      <c r="J8" s="38">
        <f>J7</f>
        <v>1069</v>
      </c>
      <c r="K8" s="39">
        <v>210</v>
      </c>
      <c r="L8" s="35">
        <v>174</v>
      </c>
      <c r="M8" s="36">
        <v>169</v>
      </c>
      <c r="N8" s="37">
        <f t="shared" si="1"/>
        <v>553</v>
      </c>
      <c r="O8" s="40">
        <f>O7</f>
        <v>1058</v>
      </c>
      <c r="P8" s="39"/>
      <c r="Q8" s="35"/>
      <c r="R8" s="36"/>
      <c r="S8" s="46">
        <f t="shared" si="2"/>
        <v>1084</v>
      </c>
      <c r="T8" s="41">
        <f>T7</f>
        <v>2127</v>
      </c>
      <c r="U8" s="48">
        <v>180.67</v>
      </c>
    </row>
    <row r="9" spans="1:21" ht="15.75" thickTop="1" x14ac:dyDescent="0.25">
      <c r="A9" s="21">
        <v>3</v>
      </c>
      <c r="B9" s="42" t="s">
        <v>33</v>
      </c>
      <c r="C9" s="42" t="s">
        <v>34</v>
      </c>
      <c r="D9" s="42" t="s">
        <v>35</v>
      </c>
      <c r="E9" s="43"/>
      <c r="F9" s="44">
        <v>160</v>
      </c>
      <c r="G9" s="25">
        <v>151</v>
      </c>
      <c r="H9" s="26">
        <v>177</v>
      </c>
      <c r="I9" s="27">
        <f t="shared" si="0"/>
        <v>488</v>
      </c>
      <c r="J9" s="28">
        <f>SUM(F9:H10)</f>
        <v>965</v>
      </c>
      <c r="K9" s="29">
        <v>189</v>
      </c>
      <c r="L9" s="25">
        <v>147</v>
      </c>
      <c r="M9" s="26">
        <v>179</v>
      </c>
      <c r="N9" s="27">
        <f t="shared" si="1"/>
        <v>515</v>
      </c>
      <c r="O9" s="28">
        <f>SUM(K9:M10)</f>
        <v>987</v>
      </c>
      <c r="P9" s="29"/>
      <c r="Q9" s="25"/>
      <c r="R9" s="26"/>
      <c r="S9" s="45">
        <f t="shared" si="2"/>
        <v>1003</v>
      </c>
      <c r="T9" s="30">
        <f>SUM(J9,O9,P9:R10)</f>
        <v>1952</v>
      </c>
      <c r="U9" s="48">
        <v>167.17</v>
      </c>
    </row>
    <row r="10" spans="1:21" ht="15.75" thickBot="1" x14ac:dyDescent="0.3">
      <c r="A10" s="31"/>
      <c r="B10" s="32" t="s">
        <v>36</v>
      </c>
      <c r="C10" s="32" t="s">
        <v>37</v>
      </c>
      <c r="D10" s="32" t="s">
        <v>38</v>
      </c>
      <c r="E10" s="33"/>
      <c r="F10" s="34">
        <v>139</v>
      </c>
      <c r="G10" s="35">
        <v>178</v>
      </c>
      <c r="H10" s="36">
        <v>160</v>
      </c>
      <c r="I10" s="37">
        <f t="shared" si="0"/>
        <v>477</v>
      </c>
      <c r="J10" s="38">
        <f>J9</f>
        <v>965</v>
      </c>
      <c r="K10" s="39">
        <v>169</v>
      </c>
      <c r="L10" s="35">
        <v>157</v>
      </c>
      <c r="M10" s="36">
        <v>146</v>
      </c>
      <c r="N10" s="37">
        <f t="shared" si="1"/>
        <v>472</v>
      </c>
      <c r="O10" s="40">
        <f>O9</f>
        <v>987</v>
      </c>
      <c r="P10" s="39"/>
      <c r="Q10" s="35"/>
      <c r="R10" s="36"/>
      <c r="S10" s="46">
        <f t="shared" si="2"/>
        <v>949</v>
      </c>
      <c r="T10" s="41">
        <f>T9</f>
        <v>1952</v>
      </c>
      <c r="U10" s="48">
        <v>158.16999999999999</v>
      </c>
    </row>
    <row r="11" spans="1:21" ht="15.75" thickTop="1" x14ac:dyDescent="0.25">
      <c r="A11" s="21">
        <v>4</v>
      </c>
      <c r="B11" s="42" t="s">
        <v>39</v>
      </c>
      <c r="C11" s="42" t="s">
        <v>40</v>
      </c>
      <c r="D11" s="42" t="s">
        <v>12</v>
      </c>
      <c r="E11" s="43"/>
      <c r="F11" s="44">
        <v>164</v>
      </c>
      <c r="G11" s="25">
        <v>135</v>
      </c>
      <c r="H11" s="26">
        <v>154</v>
      </c>
      <c r="I11" s="27">
        <f t="shared" si="0"/>
        <v>453</v>
      </c>
      <c r="J11" s="28">
        <f>SUM(F11:H12)</f>
        <v>893</v>
      </c>
      <c r="K11" s="29">
        <v>126</v>
      </c>
      <c r="L11" s="25">
        <v>159</v>
      </c>
      <c r="M11" s="26">
        <v>139</v>
      </c>
      <c r="N11" s="27">
        <f t="shared" si="1"/>
        <v>424</v>
      </c>
      <c r="O11" s="28">
        <f>SUM(K11:M12)</f>
        <v>904</v>
      </c>
      <c r="P11" s="29"/>
      <c r="Q11" s="25"/>
      <c r="R11" s="26"/>
      <c r="S11" s="47">
        <f t="shared" si="2"/>
        <v>877</v>
      </c>
      <c r="T11" s="30">
        <f>SUM(J11,O11,P11:R12)</f>
        <v>1797</v>
      </c>
      <c r="U11" s="48">
        <v>146.16999999999999</v>
      </c>
    </row>
    <row r="12" spans="1:21" ht="15.75" thickBot="1" x14ac:dyDescent="0.3">
      <c r="A12" s="31"/>
      <c r="B12" s="32" t="s">
        <v>39</v>
      </c>
      <c r="C12" s="32" t="s">
        <v>41</v>
      </c>
      <c r="D12" s="32" t="s">
        <v>12</v>
      </c>
      <c r="E12" s="33"/>
      <c r="F12" s="34">
        <v>162</v>
      </c>
      <c r="G12" s="35">
        <v>130</v>
      </c>
      <c r="H12" s="36">
        <v>148</v>
      </c>
      <c r="I12" s="37">
        <f t="shared" si="0"/>
        <v>440</v>
      </c>
      <c r="J12" s="38">
        <f>J11</f>
        <v>893</v>
      </c>
      <c r="K12" s="39">
        <v>185</v>
      </c>
      <c r="L12" s="35">
        <v>143</v>
      </c>
      <c r="M12" s="36">
        <v>152</v>
      </c>
      <c r="N12" s="37">
        <f t="shared" si="1"/>
        <v>480</v>
      </c>
      <c r="O12" s="40">
        <f>O11</f>
        <v>904</v>
      </c>
      <c r="P12" s="39"/>
      <c r="Q12" s="35"/>
      <c r="R12" s="36"/>
      <c r="S12" s="46">
        <f t="shared" si="2"/>
        <v>920</v>
      </c>
      <c r="T12" s="41">
        <f>T11</f>
        <v>1797</v>
      </c>
      <c r="U12" s="48">
        <v>153.33000000000001</v>
      </c>
    </row>
    <row r="13" spans="1:21" ht="15.75" thickTop="1" x14ac:dyDescent="0.25">
      <c r="A13" s="21">
        <v>5</v>
      </c>
      <c r="B13" s="42" t="s">
        <v>42</v>
      </c>
      <c r="C13" s="42" t="s">
        <v>43</v>
      </c>
      <c r="D13" s="42" t="s">
        <v>35</v>
      </c>
      <c r="E13" s="43"/>
      <c r="F13" s="44">
        <v>142</v>
      </c>
      <c r="G13" s="25">
        <v>139</v>
      </c>
      <c r="H13" s="26">
        <v>152</v>
      </c>
      <c r="I13" s="27">
        <f t="shared" si="0"/>
        <v>433</v>
      </c>
      <c r="J13" s="28">
        <f>SUM(F13:H14)</f>
        <v>851</v>
      </c>
      <c r="K13" s="29">
        <v>154</v>
      </c>
      <c r="L13" s="25">
        <v>154</v>
      </c>
      <c r="M13" s="26">
        <v>171</v>
      </c>
      <c r="N13" s="27">
        <f t="shared" si="1"/>
        <v>479</v>
      </c>
      <c r="O13" s="28">
        <f>SUM(K13:M14)</f>
        <v>898</v>
      </c>
      <c r="P13" s="29"/>
      <c r="Q13" s="25"/>
      <c r="R13" s="26"/>
      <c r="S13" s="47">
        <f t="shared" si="2"/>
        <v>912</v>
      </c>
      <c r="T13" s="30">
        <f>SUM(J13,O13,P13:R14)</f>
        <v>1749</v>
      </c>
      <c r="U13" s="48">
        <v>152</v>
      </c>
    </row>
    <row r="14" spans="1:21" ht="15.75" thickBot="1" x14ac:dyDescent="0.3">
      <c r="A14" s="31"/>
      <c r="B14" s="32" t="s">
        <v>44</v>
      </c>
      <c r="C14" s="32" t="s">
        <v>45</v>
      </c>
      <c r="D14" s="32" t="s">
        <v>35</v>
      </c>
      <c r="E14" s="33"/>
      <c r="F14" s="34">
        <v>127</v>
      </c>
      <c r="G14" s="35">
        <v>181</v>
      </c>
      <c r="H14" s="36">
        <v>110</v>
      </c>
      <c r="I14" s="37">
        <f t="shared" si="0"/>
        <v>418</v>
      </c>
      <c r="J14" s="38">
        <f>J13</f>
        <v>851</v>
      </c>
      <c r="K14" s="39">
        <v>134</v>
      </c>
      <c r="L14" s="35">
        <v>119</v>
      </c>
      <c r="M14" s="36">
        <v>166</v>
      </c>
      <c r="N14" s="37">
        <f t="shared" si="1"/>
        <v>419</v>
      </c>
      <c r="O14" s="40">
        <f>O13</f>
        <v>898</v>
      </c>
      <c r="P14" s="39"/>
      <c r="Q14" s="35"/>
      <c r="R14" s="36"/>
      <c r="S14" s="46">
        <f t="shared" si="2"/>
        <v>837</v>
      </c>
      <c r="T14" s="41">
        <f>T13</f>
        <v>1749</v>
      </c>
      <c r="U14" s="48">
        <v>139.5</v>
      </c>
    </row>
    <row r="15" spans="1:21" ht="15.75" thickTop="1" x14ac:dyDescent="0.25">
      <c r="A15" s="21">
        <v>6</v>
      </c>
      <c r="B15" s="42" t="s">
        <v>46</v>
      </c>
      <c r="C15" s="42" t="s">
        <v>34</v>
      </c>
      <c r="D15" s="42" t="s">
        <v>12</v>
      </c>
      <c r="E15" s="43"/>
      <c r="F15" s="44">
        <v>133</v>
      </c>
      <c r="G15" s="25">
        <v>122</v>
      </c>
      <c r="H15" s="26">
        <v>135</v>
      </c>
      <c r="I15" s="27">
        <f t="shared" si="0"/>
        <v>390</v>
      </c>
      <c r="J15" s="28">
        <f>SUM(F15:H16)</f>
        <v>832</v>
      </c>
      <c r="K15" s="29">
        <v>135</v>
      </c>
      <c r="L15" s="25">
        <v>156</v>
      </c>
      <c r="M15" s="26">
        <v>135</v>
      </c>
      <c r="N15" s="27">
        <f t="shared" si="1"/>
        <v>426</v>
      </c>
      <c r="O15" s="28">
        <f>SUM(K15:M16)</f>
        <v>909</v>
      </c>
      <c r="P15" s="29"/>
      <c r="Q15" s="25"/>
      <c r="R15" s="26"/>
      <c r="S15" s="47">
        <f t="shared" si="2"/>
        <v>816</v>
      </c>
      <c r="T15" s="30">
        <f>SUM(J15,O15,P15:R16)</f>
        <v>1741</v>
      </c>
      <c r="U15" s="48">
        <v>136</v>
      </c>
    </row>
    <row r="16" spans="1:21" ht="15.75" thickBot="1" x14ac:dyDescent="0.3">
      <c r="A16" s="31"/>
      <c r="B16" s="32" t="s">
        <v>27</v>
      </c>
      <c r="C16" s="32" t="s">
        <v>47</v>
      </c>
      <c r="D16" s="32" t="s">
        <v>12</v>
      </c>
      <c r="E16" s="33"/>
      <c r="F16" s="34">
        <v>140</v>
      </c>
      <c r="G16" s="35">
        <v>160</v>
      </c>
      <c r="H16" s="36">
        <v>142</v>
      </c>
      <c r="I16" s="37">
        <f t="shared" si="0"/>
        <v>442</v>
      </c>
      <c r="J16" s="38">
        <f>J15</f>
        <v>832</v>
      </c>
      <c r="K16" s="39">
        <v>165</v>
      </c>
      <c r="L16" s="35">
        <v>191</v>
      </c>
      <c r="M16" s="36">
        <v>127</v>
      </c>
      <c r="N16" s="37">
        <f t="shared" si="1"/>
        <v>483</v>
      </c>
      <c r="O16" s="40">
        <f>O15</f>
        <v>909</v>
      </c>
      <c r="P16" s="39"/>
      <c r="Q16" s="35"/>
      <c r="R16" s="36"/>
      <c r="S16" s="46">
        <f t="shared" si="2"/>
        <v>925</v>
      </c>
      <c r="T16" s="41">
        <f>T15</f>
        <v>1741</v>
      </c>
      <c r="U16" s="48">
        <v>154.16999999999999</v>
      </c>
    </row>
    <row r="17" ht="15.75" thickTop="1" x14ac:dyDescent="0.25"/>
  </sheetData>
  <mergeCells count="17">
    <mergeCell ref="S3:S4"/>
    <mergeCell ref="A5:A6"/>
    <mergeCell ref="A7:A8"/>
    <mergeCell ref="A9:A10"/>
    <mergeCell ref="A11:A12"/>
    <mergeCell ref="A13:A14"/>
    <mergeCell ref="A15:A16"/>
    <mergeCell ref="A1:U1"/>
    <mergeCell ref="A3:A4"/>
    <mergeCell ref="B3:B4"/>
    <mergeCell ref="C3:C4"/>
    <mergeCell ref="D3:D4"/>
    <mergeCell ref="F3:J3"/>
    <mergeCell ref="K3:O3"/>
    <mergeCell ref="P3:R3"/>
    <mergeCell ref="T3:T4"/>
    <mergeCell ref="U3:U4"/>
  </mergeCells>
  <conditionalFormatting sqref="P15:R16 K15:M16 F15:H16">
    <cfRule type="colorScale" priority="1">
      <colorScale>
        <cfvo type="num" val="199"/>
        <cfvo type="num" val="250"/>
        <color theme="0"/>
        <color rgb="FFFC1D0C"/>
      </colorScale>
    </cfRule>
  </conditionalFormatting>
  <conditionalFormatting sqref="P5:R6 K5:M6 F5:H6">
    <cfRule type="colorScale" priority="6">
      <colorScale>
        <cfvo type="num" val="199"/>
        <cfvo type="num" val="250"/>
        <color theme="0"/>
        <color rgb="FFFC1D0C"/>
      </colorScale>
    </cfRule>
  </conditionalFormatting>
  <conditionalFormatting sqref="P7:R8 K7:M8 F7:H8">
    <cfRule type="colorScale" priority="5">
      <colorScale>
        <cfvo type="num" val="199"/>
        <cfvo type="num" val="250"/>
        <color theme="0"/>
        <color rgb="FFFC1D0C"/>
      </colorScale>
    </cfRule>
  </conditionalFormatting>
  <conditionalFormatting sqref="P9:R10 K9:M10 F9:H10">
    <cfRule type="colorScale" priority="4">
      <colorScale>
        <cfvo type="num" val="199"/>
        <cfvo type="num" val="250"/>
        <color theme="0"/>
        <color rgb="FFFC1D0C"/>
      </colorScale>
    </cfRule>
  </conditionalFormatting>
  <conditionalFormatting sqref="P11:R12 K11:M12 F11:H12">
    <cfRule type="colorScale" priority="3">
      <colorScale>
        <cfvo type="num" val="199"/>
        <cfvo type="num" val="250"/>
        <color theme="0"/>
        <color rgb="FFFC1D0C"/>
      </colorScale>
    </cfRule>
  </conditionalFormatting>
  <conditionalFormatting sqref="P13:R14 K13:M14 F13:H14">
    <cfRule type="colorScale" priority="2">
      <colorScale>
        <cfvo type="num" val="199"/>
        <cfvo type="num" val="250"/>
        <color theme="0"/>
        <color rgb="FFFC1D0C"/>
      </colorScale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9E0A-64C2-4156-947F-24CE3D000038}">
  <dimension ref="A1:U31"/>
  <sheetViews>
    <sheetView tabSelected="1" workbookViewId="0">
      <selection activeCell="W23" sqref="W23"/>
    </sheetView>
  </sheetViews>
  <sheetFormatPr baseColWidth="10" defaultRowHeight="15" x14ac:dyDescent="0.25"/>
  <cols>
    <col min="1" max="1" width="5.140625" customWidth="1"/>
    <col min="2" max="2" width="16.28515625" customWidth="1"/>
    <col min="3" max="3" width="17.7109375" customWidth="1"/>
    <col min="4" max="4" width="20" customWidth="1"/>
    <col min="5" max="5" width="5.5703125" customWidth="1"/>
    <col min="6" max="6" width="5" customWidth="1"/>
    <col min="7" max="7" width="5.28515625" customWidth="1"/>
    <col min="8" max="8" width="5" customWidth="1"/>
    <col min="9" max="9" width="5.7109375" customWidth="1"/>
    <col min="10" max="10" width="6.28515625" customWidth="1"/>
    <col min="11" max="11" width="5.140625" customWidth="1"/>
    <col min="12" max="12" width="4.28515625" customWidth="1"/>
    <col min="13" max="13" width="5.28515625" customWidth="1"/>
    <col min="14" max="15" width="5.42578125" customWidth="1"/>
    <col min="16" max="16" width="5.28515625" customWidth="1"/>
    <col min="17" max="18" width="4.7109375" customWidth="1"/>
    <col min="19" max="19" width="6.140625" customWidth="1"/>
    <col min="20" max="20" width="6.7109375" customWidth="1"/>
    <col min="21" max="21" width="7.710937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thickBot="1" x14ac:dyDescent="0.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21" ht="15.75" thickTop="1" x14ac:dyDescent="0.25">
      <c r="A7" s="2" t="s">
        <v>0</v>
      </c>
      <c r="B7" s="3" t="s">
        <v>1</v>
      </c>
      <c r="C7" s="3" t="s">
        <v>2</v>
      </c>
      <c r="D7" s="3" t="s">
        <v>3</v>
      </c>
      <c r="E7" s="4" t="s">
        <v>4</v>
      </c>
      <c r="F7" s="2" t="s">
        <v>5</v>
      </c>
      <c r="G7" s="5"/>
      <c r="H7" s="5"/>
      <c r="I7" s="5"/>
      <c r="J7" s="6"/>
      <c r="K7" s="2" t="s">
        <v>6</v>
      </c>
      <c r="L7" s="5"/>
      <c r="M7" s="5"/>
      <c r="N7" s="5"/>
      <c r="O7" s="6"/>
      <c r="P7" s="2"/>
      <c r="Q7" s="5"/>
      <c r="R7" s="5"/>
      <c r="S7" s="54" t="s">
        <v>49</v>
      </c>
      <c r="T7" s="7" t="s">
        <v>7</v>
      </c>
      <c r="U7" s="49" t="s">
        <v>24</v>
      </c>
    </row>
    <row r="8" spans="1:21" ht="15.75" thickBot="1" x14ac:dyDescent="0.3">
      <c r="A8" s="8"/>
      <c r="B8" s="9"/>
      <c r="C8" s="9"/>
      <c r="D8" s="9"/>
      <c r="E8" s="10" t="s">
        <v>8</v>
      </c>
      <c r="F8" s="11">
        <v>1</v>
      </c>
      <c r="G8" s="12">
        <v>2</v>
      </c>
      <c r="H8" s="13">
        <v>3</v>
      </c>
      <c r="I8" s="14" t="s">
        <v>7</v>
      </c>
      <c r="J8" s="15" t="s">
        <v>7</v>
      </c>
      <c r="K8" s="16">
        <v>1</v>
      </c>
      <c r="L8" s="12">
        <v>2</v>
      </c>
      <c r="M8" s="13">
        <v>3</v>
      </c>
      <c r="N8" s="14" t="s">
        <v>7</v>
      </c>
      <c r="O8" s="15" t="s">
        <v>7</v>
      </c>
      <c r="P8" s="16"/>
      <c r="Q8" s="12"/>
      <c r="R8" s="16"/>
      <c r="S8" s="51"/>
      <c r="T8" s="17"/>
      <c r="U8" s="49"/>
    </row>
    <row r="9" spans="1:21" ht="15.75" thickTop="1" x14ac:dyDescent="0.25">
      <c r="A9" s="21">
        <v>1</v>
      </c>
      <c r="B9" s="42" t="s">
        <v>50</v>
      </c>
      <c r="C9" s="42" t="s">
        <v>51</v>
      </c>
      <c r="D9" s="42" t="s">
        <v>22</v>
      </c>
      <c r="E9" s="43"/>
      <c r="F9" s="44">
        <v>241</v>
      </c>
      <c r="G9" s="25">
        <v>217</v>
      </c>
      <c r="H9" s="26">
        <v>219</v>
      </c>
      <c r="I9" s="27">
        <f t="shared" ref="I9:I18" si="0">SUM(F9:H9)</f>
        <v>677</v>
      </c>
      <c r="J9" s="28">
        <f>SUM(F9:H10)</f>
        <v>1238</v>
      </c>
      <c r="K9" s="29">
        <v>201</v>
      </c>
      <c r="L9" s="25">
        <v>236</v>
      </c>
      <c r="M9" s="26">
        <v>193</v>
      </c>
      <c r="N9" s="27">
        <f t="shared" ref="N9:N18" si="1">SUM(K9:M9)</f>
        <v>630</v>
      </c>
      <c r="O9" s="28">
        <f>SUM(K9:M10)</f>
        <v>1208</v>
      </c>
      <c r="P9" s="29"/>
      <c r="Q9" s="25"/>
      <c r="R9" s="26"/>
      <c r="S9" s="47">
        <f t="shared" ref="S9:S18" si="2">SUM(I9,N9,P9:R9)</f>
        <v>1307</v>
      </c>
      <c r="T9" s="30">
        <f>SUM(J9,O9,P9:R10)</f>
        <v>2446</v>
      </c>
      <c r="U9" s="48">
        <v>217.83</v>
      </c>
    </row>
    <row r="10" spans="1:21" ht="15.75" thickBot="1" x14ac:dyDescent="0.3">
      <c r="A10" s="31"/>
      <c r="B10" s="32" t="s">
        <v>52</v>
      </c>
      <c r="C10" s="32" t="s">
        <v>53</v>
      </c>
      <c r="D10" s="32" t="s">
        <v>22</v>
      </c>
      <c r="E10" s="33"/>
      <c r="F10" s="34">
        <v>166</v>
      </c>
      <c r="G10" s="35">
        <v>192</v>
      </c>
      <c r="H10" s="36">
        <v>203</v>
      </c>
      <c r="I10" s="37">
        <f t="shared" si="0"/>
        <v>561</v>
      </c>
      <c r="J10" s="38">
        <f>J9</f>
        <v>1238</v>
      </c>
      <c r="K10" s="39">
        <v>210</v>
      </c>
      <c r="L10" s="35">
        <v>209</v>
      </c>
      <c r="M10" s="36">
        <v>159</v>
      </c>
      <c r="N10" s="37">
        <f t="shared" si="1"/>
        <v>578</v>
      </c>
      <c r="O10" s="40">
        <f>O9</f>
        <v>1208</v>
      </c>
      <c r="P10" s="39"/>
      <c r="Q10" s="35"/>
      <c r="R10" s="36"/>
      <c r="S10" s="46">
        <f t="shared" si="2"/>
        <v>1139</v>
      </c>
      <c r="T10" s="41">
        <f>T9</f>
        <v>2446</v>
      </c>
      <c r="U10" s="48">
        <v>189.83</v>
      </c>
    </row>
    <row r="11" spans="1:21" ht="15.75" thickTop="1" x14ac:dyDescent="0.25">
      <c r="A11" s="21">
        <v>2</v>
      </c>
      <c r="B11" s="42" t="s">
        <v>54</v>
      </c>
      <c r="C11" s="42" t="s">
        <v>55</v>
      </c>
      <c r="D11" s="42" t="s">
        <v>22</v>
      </c>
      <c r="E11" s="43"/>
      <c r="F11" s="44">
        <v>158</v>
      </c>
      <c r="G11" s="25">
        <v>186</v>
      </c>
      <c r="H11" s="26">
        <v>209</v>
      </c>
      <c r="I11" s="27">
        <f t="shared" si="0"/>
        <v>553</v>
      </c>
      <c r="J11" s="28">
        <f>SUM(F11:H12)</f>
        <v>1144</v>
      </c>
      <c r="K11" s="29">
        <v>200</v>
      </c>
      <c r="L11" s="25">
        <v>204</v>
      </c>
      <c r="M11" s="26">
        <v>188</v>
      </c>
      <c r="N11" s="27">
        <f t="shared" si="1"/>
        <v>592</v>
      </c>
      <c r="O11" s="28">
        <f>SUM(K11:M12)</f>
        <v>1140</v>
      </c>
      <c r="P11" s="29"/>
      <c r="Q11" s="25"/>
      <c r="R11" s="26"/>
      <c r="S11" s="47">
        <f t="shared" si="2"/>
        <v>1145</v>
      </c>
      <c r="T11" s="30">
        <f>SUM(J11,O11,P11:R12)</f>
        <v>2284</v>
      </c>
      <c r="U11" s="48">
        <v>190.83</v>
      </c>
    </row>
    <row r="12" spans="1:21" ht="15.75" thickBot="1" x14ac:dyDescent="0.3">
      <c r="A12" s="31"/>
      <c r="B12" s="32" t="s">
        <v>54</v>
      </c>
      <c r="C12" s="32" t="s">
        <v>56</v>
      </c>
      <c r="D12" s="32" t="s">
        <v>57</v>
      </c>
      <c r="E12" s="33"/>
      <c r="F12" s="34">
        <v>225</v>
      </c>
      <c r="G12" s="35">
        <v>195</v>
      </c>
      <c r="H12" s="36">
        <v>171</v>
      </c>
      <c r="I12" s="37">
        <f t="shared" si="0"/>
        <v>591</v>
      </c>
      <c r="J12" s="38">
        <f>J11</f>
        <v>1144</v>
      </c>
      <c r="K12" s="39">
        <v>154</v>
      </c>
      <c r="L12" s="35">
        <v>192</v>
      </c>
      <c r="M12" s="36">
        <v>202</v>
      </c>
      <c r="N12" s="37">
        <f t="shared" si="1"/>
        <v>548</v>
      </c>
      <c r="O12" s="40">
        <f>O11</f>
        <v>1140</v>
      </c>
      <c r="P12" s="39"/>
      <c r="Q12" s="35"/>
      <c r="R12" s="36"/>
      <c r="S12" s="46">
        <f t="shared" si="2"/>
        <v>1139</v>
      </c>
      <c r="T12" s="41">
        <f>T11</f>
        <v>2284</v>
      </c>
      <c r="U12" s="48">
        <v>189.83</v>
      </c>
    </row>
    <row r="13" spans="1:21" ht="15.75" thickTop="1" x14ac:dyDescent="0.25">
      <c r="A13" s="21">
        <v>3</v>
      </c>
      <c r="B13" s="42" t="s">
        <v>58</v>
      </c>
      <c r="C13" s="42" t="s">
        <v>59</v>
      </c>
      <c r="D13" s="42" t="s">
        <v>17</v>
      </c>
      <c r="E13" s="43"/>
      <c r="F13" s="24">
        <v>191</v>
      </c>
      <c r="G13" s="55">
        <v>178</v>
      </c>
      <c r="H13" s="56">
        <v>148</v>
      </c>
      <c r="I13" s="57">
        <f t="shared" si="0"/>
        <v>517</v>
      </c>
      <c r="J13" s="28">
        <f>SUM(F13:H14)</f>
        <v>1107</v>
      </c>
      <c r="K13" s="58">
        <v>160</v>
      </c>
      <c r="L13" s="55">
        <v>120</v>
      </c>
      <c r="M13" s="56">
        <v>166</v>
      </c>
      <c r="N13" s="57">
        <f t="shared" si="1"/>
        <v>446</v>
      </c>
      <c r="O13" s="28">
        <f>SUM(K13:M14)</f>
        <v>1096</v>
      </c>
      <c r="P13" s="58"/>
      <c r="Q13" s="55"/>
      <c r="R13" s="56"/>
      <c r="S13" s="47">
        <f t="shared" si="2"/>
        <v>963</v>
      </c>
      <c r="T13" s="30">
        <f>SUM(J13,O13,P13:R14)</f>
        <v>2203</v>
      </c>
      <c r="U13" s="48">
        <v>160.5</v>
      </c>
    </row>
    <row r="14" spans="1:21" ht="15.75" thickBot="1" x14ac:dyDescent="0.3">
      <c r="A14" s="59"/>
      <c r="B14" s="60" t="s">
        <v>60</v>
      </c>
      <c r="C14" s="60" t="s">
        <v>61</v>
      </c>
      <c r="D14" s="60" t="s">
        <v>62</v>
      </c>
      <c r="E14" s="61"/>
      <c r="F14" s="62">
        <v>191</v>
      </c>
      <c r="G14" s="63">
        <v>212</v>
      </c>
      <c r="H14" s="64">
        <v>187</v>
      </c>
      <c r="I14" s="65">
        <f t="shared" si="0"/>
        <v>590</v>
      </c>
      <c r="J14" s="66">
        <f>J13</f>
        <v>1107</v>
      </c>
      <c r="K14" s="67">
        <v>203</v>
      </c>
      <c r="L14" s="63">
        <v>221</v>
      </c>
      <c r="M14" s="64">
        <v>226</v>
      </c>
      <c r="N14" s="65">
        <f t="shared" si="1"/>
        <v>650</v>
      </c>
      <c r="O14" s="68">
        <f>O13</f>
        <v>1096</v>
      </c>
      <c r="P14" s="67"/>
      <c r="Q14" s="63"/>
      <c r="R14" s="64"/>
      <c r="S14" s="71">
        <f t="shared" si="2"/>
        <v>1240</v>
      </c>
      <c r="T14" s="69">
        <f>T13</f>
        <v>2203</v>
      </c>
      <c r="U14" s="48">
        <v>206.67</v>
      </c>
    </row>
    <row r="15" spans="1:21" ht="15.75" thickTop="1" x14ac:dyDescent="0.25">
      <c r="A15" s="21">
        <v>4</v>
      </c>
      <c r="B15" s="42" t="s">
        <v>63</v>
      </c>
      <c r="C15" s="42" t="s">
        <v>64</v>
      </c>
      <c r="D15" s="43" t="s">
        <v>57</v>
      </c>
      <c r="E15" s="43"/>
      <c r="F15" s="44">
        <v>220</v>
      </c>
      <c r="G15" s="25">
        <v>186</v>
      </c>
      <c r="H15" s="26">
        <v>191</v>
      </c>
      <c r="I15" s="27">
        <f t="shared" si="0"/>
        <v>597</v>
      </c>
      <c r="J15" s="28">
        <f>SUM(F15:H16)</f>
        <v>1140</v>
      </c>
      <c r="K15" s="29">
        <v>134</v>
      </c>
      <c r="L15" s="25">
        <v>198</v>
      </c>
      <c r="M15" s="26">
        <v>137</v>
      </c>
      <c r="N15" s="27">
        <f t="shared" si="1"/>
        <v>469</v>
      </c>
      <c r="O15" s="28">
        <f>SUM(K15:M16)</f>
        <v>1011</v>
      </c>
      <c r="P15" s="29"/>
      <c r="Q15" s="25"/>
      <c r="R15" s="26"/>
      <c r="S15" s="47">
        <f t="shared" si="2"/>
        <v>1066</v>
      </c>
      <c r="T15" s="30">
        <f>SUM(J15,O15,P15:R16)</f>
        <v>2151</v>
      </c>
      <c r="U15" s="48">
        <v>177.67</v>
      </c>
    </row>
    <row r="16" spans="1:21" ht="15.75" thickBot="1" x14ac:dyDescent="0.3">
      <c r="A16" s="31"/>
      <c r="B16" s="32" t="s">
        <v>65</v>
      </c>
      <c r="C16" s="32" t="s">
        <v>66</v>
      </c>
      <c r="D16" s="70" t="s">
        <v>57</v>
      </c>
      <c r="E16" s="33"/>
      <c r="F16" s="34">
        <v>144</v>
      </c>
      <c r="G16" s="35">
        <v>219</v>
      </c>
      <c r="H16" s="36">
        <v>180</v>
      </c>
      <c r="I16" s="37">
        <f t="shared" si="0"/>
        <v>543</v>
      </c>
      <c r="J16" s="38">
        <f>J15</f>
        <v>1140</v>
      </c>
      <c r="K16" s="39">
        <v>191</v>
      </c>
      <c r="L16" s="35">
        <v>181</v>
      </c>
      <c r="M16" s="36">
        <v>170</v>
      </c>
      <c r="N16" s="37">
        <f t="shared" si="1"/>
        <v>542</v>
      </c>
      <c r="O16" s="40">
        <f>O15</f>
        <v>1011</v>
      </c>
      <c r="P16" s="39"/>
      <c r="Q16" s="35"/>
      <c r="R16" s="36"/>
      <c r="S16" s="46">
        <f t="shared" si="2"/>
        <v>1085</v>
      </c>
      <c r="T16" s="41">
        <f>T15</f>
        <v>2151</v>
      </c>
      <c r="U16" s="48">
        <v>180.83</v>
      </c>
    </row>
    <row r="17" spans="1:21" ht="15.75" thickTop="1" x14ac:dyDescent="0.25">
      <c r="A17" s="21">
        <v>5</v>
      </c>
      <c r="B17" s="42" t="s">
        <v>91</v>
      </c>
      <c r="C17" s="42" t="s">
        <v>92</v>
      </c>
      <c r="D17" s="42" t="s">
        <v>93</v>
      </c>
      <c r="E17" s="43"/>
      <c r="F17" s="44">
        <v>139</v>
      </c>
      <c r="G17" s="25">
        <v>140</v>
      </c>
      <c r="H17" s="26">
        <v>160</v>
      </c>
      <c r="I17" s="27">
        <f t="shared" si="0"/>
        <v>439</v>
      </c>
      <c r="J17" s="28">
        <f>SUM(F17:H18)</f>
        <v>1028</v>
      </c>
      <c r="K17" s="29">
        <v>183</v>
      </c>
      <c r="L17" s="25">
        <v>182</v>
      </c>
      <c r="M17" s="26">
        <v>154</v>
      </c>
      <c r="N17" s="27">
        <f t="shared" si="1"/>
        <v>519</v>
      </c>
      <c r="O17" s="28">
        <f>SUM(K17:M18)</f>
        <v>1081</v>
      </c>
      <c r="P17" s="29"/>
      <c r="Q17" s="25"/>
      <c r="R17" s="26"/>
      <c r="S17" s="47">
        <f t="shared" si="2"/>
        <v>958</v>
      </c>
      <c r="T17" s="30">
        <f>SUM(J17,O17,P17:R18)</f>
        <v>2109</v>
      </c>
      <c r="U17" s="48">
        <v>159.66999999999999</v>
      </c>
    </row>
    <row r="18" spans="1:21" ht="15.75" thickBot="1" x14ac:dyDescent="0.3">
      <c r="A18" s="31"/>
      <c r="B18" s="32" t="s">
        <v>94</v>
      </c>
      <c r="C18" s="32" t="s">
        <v>95</v>
      </c>
      <c r="D18" s="32" t="s">
        <v>22</v>
      </c>
      <c r="E18" s="33"/>
      <c r="F18" s="34">
        <v>182</v>
      </c>
      <c r="G18" s="35">
        <v>242</v>
      </c>
      <c r="H18" s="36">
        <v>165</v>
      </c>
      <c r="I18" s="37">
        <f t="shared" si="0"/>
        <v>589</v>
      </c>
      <c r="J18" s="38">
        <f>J17</f>
        <v>1028</v>
      </c>
      <c r="K18" s="39">
        <v>216</v>
      </c>
      <c r="L18" s="35">
        <v>195</v>
      </c>
      <c r="M18" s="36">
        <v>151</v>
      </c>
      <c r="N18" s="37">
        <f t="shared" si="1"/>
        <v>562</v>
      </c>
      <c r="O18" s="40">
        <f>O17</f>
        <v>1081</v>
      </c>
      <c r="P18" s="39"/>
      <c r="Q18" s="35"/>
      <c r="R18" s="36"/>
      <c r="S18" s="46">
        <f t="shared" si="2"/>
        <v>1151</v>
      </c>
      <c r="T18" s="41">
        <f>T17</f>
        <v>2109</v>
      </c>
      <c r="U18" s="48">
        <v>191.83</v>
      </c>
    </row>
    <row r="19" spans="1:21" ht="15.75" thickTop="1" x14ac:dyDescent="0.25">
      <c r="A19" s="21">
        <v>6</v>
      </c>
      <c r="B19" s="42" t="s">
        <v>33</v>
      </c>
      <c r="C19" s="42" t="s">
        <v>88</v>
      </c>
      <c r="D19" s="42" t="s">
        <v>35</v>
      </c>
      <c r="E19" s="43"/>
      <c r="F19" s="24">
        <v>172</v>
      </c>
      <c r="G19" s="25">
        <v>169</v>
      </c>
      <c r="H19" s="26">
        <v>193</v>
      </c>
      <c r="I19" s="27">
        <f t="shared" ref="I19:I20" si="3">SUM(F19:H19)</f>
        <v>534</v>
      </c>
      <c r="J19" s="28">
        <f>SUM(F19:H20)</f>
        <v>1085</v>
      </c>
      <c r="K19" s="29">
        <v>149</v>
      </c>
      <c r="L19" s="25">
        <v>142</v>
      </c>
      <c r="M19" s="26">
        <v>134</v>
      </c>
      <c r="N19" s="27">
        <f t="shared" ref="N19:N20" si="4">SUM(K19:M19)</f>
        <v>425</v>
      </c>
      <c r="O19" s="28">
        <f>SUM(K19:M20)</f>
        <v>1016</v>
      </c>
      <c r="P19" s="29"/>
      <c r="Q19" s="25"/>
      <c r="R19" s="26"/>
      <c r="S19" s="47">
        <f t="shared" ref="S19:S20" si="5">SUM(I19,N19,P19:R19)</f>
        <v>959</v>
      </c>
      <c r="T19" s="30">
        <f>SUM(J19,O19,P19:R20)</f>
        <v>2101</v>
      </c>
      <c r="U19" s="48">
        <v>159.83000000000001</v>
      </c>
    </row>
    <row r="20" spans="1:21" ht="15.75" thickBot="1" x14ac:dyDescent="0.3">
      <c r="A20" s="31"/>
      <c r="B20" s="32" t="s">
        <v>89</v>
      </c>
      <c r="C20" s="32" t="s">
        <v>90</v>
      </c>
      <c r="D20" s="32" t="s">
        <v>62</v>
      </c>
      <c r="E20" s="33"/>
      <c r="F20" s="34">
        <v>215</v>
      </c>
      <c r="G20" s="35">
        <v>164</v>
      </c>
      <c r="H20" s="36">
        <v>172</v>
      </c>
      <c r="I20" s="37">
        <f t="shared" si="3"/>
        <v>551</v>
      </c>
      <c r="J20" s="38">
        <f>J19</f>
        <v>1085</v>
      </c>
      <c r="K20" s="39">
        <v>194</v>
      </c>
      <c r="L20" s="35">
        <v>197</v>
      </c>
      <c r="M20" s="36">
        <v>200</v>
      </c>
      <c r="N20" s="37">
        <f t="shared" si="4"/>
        <v>591</v>
      </c>
      <c r="O20" s="40">
        <f>O19</f>
        <v>1016</v>
      </c>
      <c r="P20" s="39"/>
      <c r="Q20" s="35"/>
      <c r="R20" s="36"/>
      <c r="S20" s="46">
        <f t="shared" si="5"/>
        <v>1142</v>
      </c>
      <c r="T20" s="41">
        <f>T19</f>
        <v>2101</v>
      </c>
      <c r="U20" s="48">
        <v>190.33</v>
      </c>
    </row>
    <row r="21" spans="1:21" ht="15.75" thickTop="1" x14ac:dyDescent="0.25">
      <c r="A21" s="21">
        <v>7</v>
      </c>
      <c r="B21" s="42" t="s">
        <v>84</v>
      </c>
      <c r="C21" s="42" t="s">
        <v>85</v>
      </c>
      <c r="D21" s="42" t="s">
        <v>69</v>
      </c>
      <c r="E21" s="43"/>
      <c r="F21" s="44">
        <v>147</v>
      </c>
      <c r="G21" s="25">
        <v>158</v>
      </c>
      <c r="H21" s="26">
        <v>234</v>
      </c>
      <c r="I21" s="27">
        <f t="shared" ref="I21:I22" si="6">SUM(F21:H21)</f>
        <v>539</v>
      </c>
      <c r="J21" s="28">
        <f>SUM(F21:H22)</f>
        <v>1082</v>
      </c>
      <c r="K21" s="29">
        <v>155</v>
      </c>
      <c r="L21" s="25">
        <v>161</v>
      </c>
      <c r="M21" s="26">
        <v>182</v>
      </c>
      <c r="N21" s="27">
        <f t="shared" ref="N21:N22" si="7">SUM(K21:M21)</f>
        <v>498</v>
      </c>
      <c r="O21" s="28">
        <f>SUM(K21:M22)</f>
        <v>1001</v>
      </c>
      <c r="P21" s="29"/>
      <c r="Q21" s="25"/>
      <c r="R21" s="26"/>
      <c r="S21" s="45">
        <f t="shared" ref="S21:S22" si="8">SUM(I21,N21,P21:R21)</f>
        <v>1037</v>
      </c>
      <c r="T21" s="30">
        <f>SUM(J21,O21,P21:R22)</f>
        <v>2083</v>
      </c>
      <c r="U21" s="48">
        <v>172.83</v>
      </c>
    </row>
    <row r="22" spans="1:21" ht="15.75" thickBot="1" x14ac:dyDescent="0.3">
      <c r="A22" s="31"/>
      <c r="B22" s="32" t="s">
        <v>86</v>
      </c>
      <c r="C22" s="32" t="s">
        <v>87</v>
      </c>
      <c r="D22" s="32" t="s">
        <v>69</v>
      </c>
      <c r="E22" s="33"/>
      <c r="F22" s="34">
        <v>159</v>
      </c>
      <c r="G22" s="35">
        <v>195</v>
      </c>
      <c r="H22" s="36">
        <v>189</v>
      </c>
      <c r="I22" s="37">
        <f t="shared" si="6"/>
        <v>543</v>
      </c>
      <c r="J22" s="38">
        <f>J21</f>
        <v>1082</v>
      </c>
      <c r="K22" s="39">
        <v>139</v>
      </c>
      <c r="L22" s="35">
        <v>175</v>
      </c>
      <c r="M22" s="36">
        <v>189</v>
      </c>
      <c r="N22" s="37">
        <f t="shared" si="7"/>
        <v>503</v>
      </c>
      <c r="O22" s="40">
        <f>O21</f>
        <v>1001</v>
      </c>
      <c r="P22" s="39"/>
      <c r="Q22" s="35"/>
      <c r="R22" s="36"/>
      <c r="S22" s="46">
        <f t="shared" si="8"/>
        <v>1046</v>
      </c>
      <c r="T22" s="41">
        <f>T21</f>
        <v>2083</v>
      </c>
      <c r="U22" s="48">
        <v>174.33</v>
      </c>
    </row>
    <row r="23" spans="1:21" ht="15.75" thickTop="1" x14ac:dyDescent="0.25">
      <c r="A23" s="21">
        <v>8</v>
      </c>
      <c r="B23" s="42" t="s">
        <v>80</v>
      </c>
      <c r="C23" s="42" t="s">
        <v>81</v>
      </c>
      <c r="D23" s="42" t="s">
        <v>12</v>
      </c>
      <c r="E23" s="43"/>
      <c r="F23" s="44">
        <v>184</v>
      </c>
      <c r="G23" s="25">
        <v>200</v>
      </c>
      <c r="H23" s="26">
        <v>216</v>
      </c>
      <c r="I23" s="27">
        <f t="shared" ref="I23:I24" si="9">SUM(F23:H23)</f>
        <v>600</v>
      </c>
      <c r="J23" s="28">
        <f>SUM(F23:H24)</f>
        <v>1048</v>
      </c>
      <c r="K23" s="29">
        <v>197</v>
      </c>
      <c r="L23" s="25">
        <v>242</v>
      </c>
      <c r="M23" s="26">
        <v>183</v>
      </c>
      <c r="N23" s="27">
        <f t="shared" ref="N23:N24" si="10">SUM(K23:M23)</f>
        <v>622</v>
      </c>
      <c r="O23" s="28">
        <f>SUM(K23:M24)</f>
        <v>1027</v>
      </c>
      <c r="P23" s="29"/>
      <c r="Q23" s="25"/>
      <c r="R23" s="26"/>
      <c r="S23" s="47">
        <f t="shared" ref="S23:S24" si="11">SUM(I23,N23,P23:R23)</f>
        <v>1222</v>
      </c>
      <c r="T23" s="30">
        <f>SUM(J23,O23,P23:R24)</f>
        <v>2075</v>
      </c>
      <c r="U23" s="48">
        <v>203.67</v>
      </c>
    </row>
    <row r="24" spans="1:21" ht="15.75" thickBot="1" x14ac:dyDescent="0.3">
      <c r="A24" s="31"/>
      <c r="B24" s="32" t="s">
        <v>82</v>
      </c>
      <c r="C24" s="32" t="s">
        <v>83</v>
      </c>
      <c r="D24" s="32" t="s">
        <v>69</v>
      </c>
      <c r="E24" s="33"/>
      <c r="F24" s="34">
        <v>154</v>
      </c>
      <c r="G24" s="35">
        <v>134</v>
      </c>
      <c r="H24" s="36">
        <v>160</v>
      </c>
      <c r="I24" s="37">
        <f t="shared" si="9"/>
        <v>448</v>
      </c>
      <c r="J24" s="38">
        <f>J23</f>
        <v>1048</v>
      </c>
      <c r="K24" s="39">
        <v>135</v>
      </c>
      <c r="L24" s="35">
        <v>116</v>
      </c>
      <c r="M24" s="36">
        <v>154</v>
      </c>
      <c r="N24" s="37">
        <f t="shared" si="10"/>
        <v>405</v>
      </c>
      <c r="O24" s="40">
        <f>O23</f>
        <v>1027</v>
      </c>
      <c r="P24" s="39"/>
      <c r="Q24" s="35"/>
      <c r="R24" s="36"/>
      <c r="S24" s="46">
        <f t="shared" si="11"/>
        <v>853</v>
      </c>
      <c r="T24" s="41">
        <f>T23</f>
        <v>2075</v>
      </c>
      <c r="U24" s="48">
        <v>142.16999999999999</v>
      </c>
    </row>
    <row r="25" spans="1:21" ht="15.75" thickTop="1" x14ac:dyDescent="0.25">
      <c r="A25" s="21">
        <v>9</v>
      </c>
      <c r="B25" s="42" t="s">
        <v>76</v>
      </c>
      <c r="C25" s="42" t="s">
        <v>77</v>
      </c>
      <c r="D25" s="43" t="s">
        <v>57</v>
      </c>
      <c r="E25" s="43"/>
      <c r="F25" s="44">
        <v>138</v>
      </c>
      <c r="G25" s="25">
        <v>194</v>
      </c>
      <c r="H25" s="26">
        <v>170</v>
      </c>
      <c r="I25" s="27">
        <f t="shared" ref="I25:I26" si="12">SUM(F25:H25)</f>
        <v>502</v>
      </c>
      <c r="J25" s="28">
        <f>SUM(F25:H26)</f>
        <v>971</v>
      </c>
      <c r="K25" s="29">
        <v>166</v>
      </c>
      <c r="L25" s="25">
        <v>180</v>
      </c>
      <c r="M25" s="26">
        <v>212</v>
      </c>
      <c r="N25" s="27">
        <f t="shared" ref="N25:N26" si="13">SUM(K25:M25)</f>
        <v>558</v>
      </c>
      <c r="O25" s="28">
        <f>SUM(K25:M26)</f>
        <v>1082</v>
      </c>
      <c r="P25" s="29"/>
      <c r="Q25" s="25"/>
      <c r="R25" s="26"/>
      <c r="S25" s="47">
        <f t="shared" ref="S25:S26" si="14">SUM(I25,N25,P25:R25)</f>
        <v>1060</v>
      </c>
      <c r="T25" s="30">
        <f>SUM(J25,O25,P25:R26)</f>
        <v>2053</v>
      </c>
      <c r="U25" s="48">
        <v>176.67</v>
      </c>
    </row>
    <row r="26" spans="1:21" ht="15.75" thickBot="1" x14ac:dyDescent="0.3">
      <c r="A26" s="31"/>
      <c r="B26" s="32" t="s">
        <v>78</v>
      </c>
      <c r="C26" s="32" t="s">
        <v>79</v>
      </c>
      <c r="D26" s="70" t="s">
        <v>57</v>
      </c>
      <c r="E26" s="33"/>
      <c r="F26" s="34">
        <v>184</v>
      </c>
      <c r="G26" s="35">
        <v>146</v>
      </c>
      <c r="H26" s="36">
        <v>139</v>
      </c>
      <c r="I26" s="37">
        <f t="shared" si="12"/>
        <v>469</v>
      </c>
      <c r="J26" s="38">
        <f>J25</f>
        <v>971</v>
      </c>
      <c r="K26" s="39">
        <v>166</v>
      </c>
      <c r="L26" s="35">
        <v>174</v>
      </c>
      <c r="M26" s="36">
        <v>184</v>
      </c>
      <c r="N26" s="37">
        <f t="shared" si="13"/>
        <v>524</v>
      </c>
      <c r="O26" s="40">
        <f>O25</f>
        <v>1082</v>
      </c>
      <c r="P26" s="39"/>
      <c r="Q26" s="35"/>
      <c r="R26" s="36"/>
      <c r="S26" s="46">
        <f t="shared" si="14"/>
        <v>993</v>
      </c>
      <c r="T26" s="41">
        <f>T25</f>
        <v>2053</v>
      </c>
      <c r="U26" s="48">
        <v>165.5</v>
      </c>
    </row>
    <row r="27" spans="1:21" ht="15.75" thickTop="1" x14ac:dyDescent="0.25">
      <c r="A27" s="21">
        <v>10</v>
      </c>
      <c r="B27" s="42" t="s">
        <v>72</v>
      </c>
      <c r="C27" s="42" t="s">
        <v>73</v>
      </c>
      <c r="D27" s="43" t="s">
        <v>17</v>
      </c>
      <c r="E27" s="43"/>
      <c r="F27" s="44">
        <v>168</v>
      </c>
      <c r="G27" s="25">
        <v>177</v>
      </c>
      <c r="H27" s="26">
        <v>127</v>
      </c>
      <c r="I27" s="27">
        <f t="shared" ref="I27:I28" si="15">SUM(F27:H27)</f>
        <v>472</v>
      </c>
      <c r="J27" s="28">
        <f>SUM(F27:H28)</f>
        <v>922</v>
      </c>
      <c r="K27" s="29">
        <v>158</v>
      </c>
      <c r="L27" s="25">
        <v>184</v>
      </c>
      <c r="M27" s="26">
        <v>106</v>
      </c>
      <c r="N27" s="27">
        <f t="shared" ref="N27:N28" si="16">SUM(K27:M27)</f>
        <v>448</v>
      </c>
      <c r="O27" s="28">
        <f>SUM(K27:M28)</f>
        <v>993</v>
      </c>
      <c r="P27" s="29"/>
      <c r="Q27" s="25"/>
      <c r="R27" s="26"/>
      <c r="S27" s="47">
        <f t="shared" ref="S27:S28" si="17">SUM(I27,N27,P27:R27)</f>
        <v>920</v>
      </c>
      <c r="T27" s="30">
        <f>SUM(J27,O27,P27:R28)</f>
        <v>1915</v>
      </c>
      <c r="U27" s="48">
        <v>153.33000000000001</v>
      </c>
    </row>
    <row r="28" spans="1:21" ht="15.75" thickBot="1" x14ac:dyDescent="0.3">
      <c r="A28" s="31"/>
      <c r="B28" s="32" t="s">
        <v>74</v>
      </c>
      <c r="C28" s="32" t="s">
        <v>75</v>
      </c>
      <c r="D28" s="70" t="s">
        <v>38</v>
      </c>
      <c r="E28" s="33"/>
      <c r="F28" s="34">
        <v>150</v>
      </c>
      <c r="G28" s="35">
        <v>129</v>
      </c>
      <c r="H28" s="36">
        <v>171</v>
      </c>
      <c r="I28" s="37">
        <f t="shared" si="15"/>
        <v>450</v>
      </c>
      <c r="J28" s="38">
        <f>J27</f>
        <v>922</v>
      </c>
      <c r="K28" s="39">
        <v>179</v>
      </c>
      <c r="L28" s="35">
        <v>160</v>
      </c>
      <c r="M28" s="36">
        <v>206</v>
      </c>
      <c r="N28" s="37">
        <f t="shared" si="16"/>
        <v>545</v>
      </c>
      <c r="O28" s="40">
        <f>O27</f>
        <v>993</v>
      </c>
      <c r="P28" s="39"/>
      <c r="Q28" s="35"/>
      <c r="R28" s="36"/>
      <c r="S28" s="46">
        <f t="shared" si="17"/>
        <v>995</v>
      </c>
      <c r="T28" s="41">
        <f>T27</f>
        <v>1915</v>
      </c>
      <c r="U28" s="48">
        <v>165.83</v>
      </c>
    </row>
    <row r="29" spans="1:21" ht="15.75" thickTop="1" x14ac:dyDescent="0.25">
      <c r="A29" s="21">
        <v>11</v>
      </c>
      <c r="B29" s="42" t="s">
        <v>67</v>
      </c>
      <c r="C29" s="42" t="s">
        <v>68</v>
      </c>
      <c r="D29" s="42" t="s">
        <v>69</v>
      </c>
      <c r="E29" s="43"/>
      <c r="F29" s="44">
        <v>173</v>
      </c>
      <c r="G29" s="25">
        <v>157</v>
      </c>
      <c r="H29" s="26">
        <v>162</v>
      </c>
      <c r="I29" s="27">
        <f t="shared" ref="I29:I30" si="18">SUM(F29:H29)</f>
        <v>492</v>
      </c>
      <c r="J29" s="28">
        <f>SUM(F29:H30)</f>
        <v>891</v>
      </c>
      <c r="K29" s="29">
        <v>123</v>
      </c>
      <c r="L29" s="25">
        <v>126</v>
      </c>
      <c r="M29" s="26">
        <v>144</v>
      </c>
      <c r="N29" s="27">
        <f t="shared" ref="N29:N30" si="19">SUM(K29:M29)</f>
        <v>393</v>
      </c>
      <c r="O29" s="28">
        <f>SUM(K29:M30)</f>
        <v>804</v>
      </c>
      <c r="P29" s="29"/>
      <c r="Q29" s="25"/>
      <c r="R29" s="26"/>
      <c r="S29" s="47">
        <f t="shared" ref="S29:S30" si="20">SUM(I29,N29,P29:R29)</f>
        <v>885</v>
      </c>
      <c r="T29" s="30">
        <f>SUM(J29,O29,P29:R30)</f>
        <v>1695</v>
      </c>
      <c r="U29" s="48">
        <v>147.5</v>
      </c>
    </row>
    <row r="30" spans="1:21" ht="15.75" thickBot="1" x14ac:dyDescent="0.3">
      <c r="A30" s="31"/>
      <c r="B30" s="32" t="s">
        <v>70</v>
      </c>
      <c r="C30" s="32" t="s">
        <v>71</v>
      </c>
      <c r="D30" s="32" t="s">
        <v>69</v>
      </c>
      <c r="E30" s="33"/>
      <c r="F30" s="34">
        <v>133</v>
      </c>
      <c r="G30" s="35">
        <v>138</v>
      </c>
      <c r="H30" s="36">
        <v>128</v>
      </c>
      <c r="I30" s="37">
        <f t="shared" si="18"/>
        <v>399</v>
      </c>
      <c r="J30" s="38">
        <f>J29</f>
        <v>891</v>
      </c>
      <c r="K30" s="39">
        <v>126</v>
      </c>
      <c r="L30" s="35">
        <v>145</v>
      </c>
      <c r="M30" s="36">
        <v>140</v>
      </c>
      <c r="N30" s="37">
        <f t="shared" si="19"/>
        <v>411</v>
      </c>
      <c r="O30" s="40">
        <f>O29</f>
        <v>804</v>
      </c>
      <c r="P30" s="39"/>
      <c r="Q30" s="35"/>
      <c r="R30" s="36"/>
      <c r="S30" s="46">
        <f t="shared" si="20"/>
        <v>810</v>
      </c>
      <c r="T30" s="41">
        <f>T29</f>
        <v>1695</v>
      </c>
      <c r="U30" s="48">
        <v>135</v>
      </c>
    </row>
    <row r="31" spans="1:21" ht="15.75" thickTop="1" x14ac:dyDescent="0.25"/>
  </sheetData>
  <mergeCells count="22">
    <mergeCell ref="A27:A28"/>
    <mergeCell ref="A29:A30"/>
    <mergeCell ref="A1:U5"/>
    <mergeCell ref="S7:S8"/>
    <mergeCell ref="A15:A16"/>
    <mergeCell ref="A17:A18"/>
    <mergeCell ref="A19:A20"/>
    <mergeCell ref="A21:A22"/>
    <mergeCell ref="A23:A24"/>
    <mergeCell ref="A25:A26"/>
    <mergeCell ref="P7:R7"/>
    <mergeCell ref="T7:T8"/>
    <mergeCell ref="U7:U8"/>
    <mergeCell ref="A9:A10"/>
    <mergeCell ref="A11:A12"/>
    <mergeCell ref="A13:A14"/>
    <mergeCell ref="A7:A8"/>
    <mergeCell ref="B7:B8"/>
    <mergeCell ref="C7:C8"/>
    <mergeCell ref="D7:D8"/>
    <mergeCell ref="F7:J7"/>
    <mergeCell ref="K7:O7"/>
  </mergeCells>
  <conditionalFormatting sqref="P9:R10 K9:M10 F9:H10">
    <cfRule type="colorScale" priority="11">
      <colorScale>
        <cfvo type="num" val="199"/>
        <cfvo type="num" val="250"/>
        <color theme="0"/>
        <color rgb="FFFC1D0C"/>
      </colorScale>
    </cfRule>
  </conditionalFormatting>
  <conditionalFormatting sqref="P11:R12 K11:M12 F11:H12">
    <cfRule type="colorScale" priority="10">
      <colorScale>
        <cfvo type="num" val="199"/>
        <cfvo type="num" val="250"/>
        <color theme="0"/>
        <color rgb="FFFC1D0C"/>
      </colorScale>
    </cfRule>
  </conditionalFormatting>
  <conditionalFormatting sqref="P13:R14 K13:M14 F13:H14">
    <cfRule type="colorScale" priority="9">
      <colorScale>
        <cfvo type="num" val="199"/>
        <cfvo type="num" val="250"/>
        <color theme="0"/>
        <color rgb="FFFC1D0C"/>
      </colorScale>
    </cfRule>
  </conditionalFormatting>
  <conditionalFormatting sqref="P15:R16 K15:M16 F15:H16">
    <cfRule type="colorScale" priority="8">
      <colorScale>
        <cfvo type="num" val="199"/>
        <cfvo type="num" val="250"/>
        <color theme="0"/>
        <color rgb="FFFC1D0C"/>
      </colorScale>
    </cfRule>
  </conditionalFormatting>
  <conditionalFormatting sqref="P29:R30 K29:M30 F29:H30">
    <cfRule type="colorScale" priority="7">
      <colorScale>
        <cfvo type="num" val="199"/>
        <cfvo type="num" val="250"/>
        <color theme="0"/>
        <color rgb="FFFC1D0C"/>
      </colorScale>
    </cfRule>
  </conditionalFormatting>
  <conditionalFormatting sqref="P27:R28 K27:M28 F27:H28">
    <cfRule type="colorScale" priority="6">
      <colorScale>
        <cfvo type="num" val="199"/>
        <cfvo type="num" val="250"/>
        <color theme="0"/>
        <color rgb="FFFC1D0C"/>
      </colorScale>
    </cfRule>
  </conditionalFormatting>
  <conditionalFormatting sqref="P25:R26 K25:M26 F25:H26">
    <cfRule type="colorScale" priority="5">
      <colorScale>
        <cfvo type="num" val="199"/>
        <cfvo type="num" val="250"/>
        <color theme="0"/>
        <color rgb="FFFC1D0C"/>
      </colorScale>
    </cfRule>
  </conditionalFormatting>
  <conditionalFormatting sqref="P23:R24 K23:M24 F23:H24">
    <cfRule type="colorScale" priority="4">
      <colorScale>
        <cfvo type="num" val="199"/>
        <cfvo type="num" val="250"/>
        <color theme="0"/>
        <color rgb="FFFC1D0C"/>
      </colorScale>
    </cfRule>
  </conditionalFormatting>
  <conditionalFormatting sqref="P21:R22 K21:M22 F21:H22">
    <cfRule type="colorScale" priority="3">
      <colorScale>
        <cfvo type="num" val="199"/>
        <cfvo type="num" val="250"/>
        <color theme="0"/>
        <color rgb="FFFC1D0C"/>
      </colorScale>
    </cfRule>
  </conditionalFormatting>
  <conditionalFormatting sqref="P19:R20 K19:M20 F19:H20">
    <cfRule type="colorScale" priority="2">
      <colorScale>
        <cfvo type="num" val="199"/>
        <cfvo type="num" val="250"/>
        <color theme="0"/>
        <color rgb="FFFC1D0C"/>
      </colorScale>
    </cfRule>
  </conditionalFormatting>
  <conditionalFormatting sqref="P17:R18 K17:M18 F17:H18">
    <cfRule type="colorScale" priority="1">
      <colorScale>
        <cfvo type="num" val="199"/>
        <cfvo type="num" val="250"/>
        <color theme="0"/>
        <color rgb="FFFC1D0C"/>
      </colorScale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Mixed</vt:lpstr>
      <vt:lpstr>Damen</vt:lpstr>
      <vt:lpstr>Herren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Eva-Maria</dc:creator>
  <cp:lastModifiedBy>Eva-Maria</cp:lastModifiedBy>
  <dcterms:created xsi:type="dcterms:W3CDTF">2021-10-03T17:29:19Z</dcterms:created>
  <dcterms:modified xsi:type="dcterms:W3CDTF">2021-10-03T18:22:36Z</dcterms:modified>
</cp:coreProperties>
</file>